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FB28D3E-60FB-4960-9940-6422E098D62A}" xr6:coauthVersionLast="45" xr6:coauthVersionMax="47" xr10:uidLastSave="{00000000-0000-0000-0000-000000000000}"/>
  <bookViews>
    <workbookView xWindow="-108" yWindow="-108" windowWidth="23256" windowHeight="12456" xr2:uid="{3B099D98-81CE-4F6E-BEDC-BDAA6C35F03A}"/>
  </bookViews>
  <sheets>
    <sheet name="Mua 25 căn hope" sheetId="5" r:id="rId1"/>
  </sheets>
  <externalReferences>
    <externalReference r:id="rId2"/>
    <externalReference r:id="rId3"/>
  </externalReferences>
  <definedNames>
    <definedName name="_xlnm._FilterDatabase" localSheetId="0" hidden="1">'Mua 25 căn hope'!$A$5:$J$56</definedName>
    <definedName name="_xlnm.Print_Area" localSheetId="0">'Mua 25 căn hope'!$A$1:$J$62</definedName>
    <definedName name="_xlnm.Print_Titles" localSheetId="0">'Mua 25 căn hope'!$5:$6</definedName>
  </definedNames>
  <calcPr calcId="181029" iterateCount="1"/>
</workbook>
</file>

<file path=xl/calcChain.xml><?xml version="1.0" encoding="utf-8"?>
<calcChain xmlns="http://schemas.openxmlformats.org/spreadsheetml/2006/main">
  <c r="J54" i="5" l="1"/>
  <c r="J52" i="5"/>
  <c r="J47" i="5"/>
  <c r="J46" i="5"/>
  <c r="J44" i="5"/>
  <c r="J42" i="5"/>
  <c r="J41" i="5"/>
  <c r="J34" i="5"/>
  <c r="J9" i="5"/>
  <c r="J11" i="5"/>
  <c r="J13" i="5"/>
  <c r="J15" i="5"/>
  <c r="J17" i="5"/>
  <c r="J19" i="5"/>
  <c r="J21" i="5"/>
  <c r="J22" i="5"/>
  <c r="J24" i="5"/>
  <c r="J26" i="5"/>
  <c r="J28" i="5"/>
  <c r="J30" i="5"/>
  <c r="J32" i="5"/>
  <c r="J36" i="5"/>
  <c r="J38" i="5"/>
  <c r="J40" i="5"/>
  <c r="J7" i="5"/>
  <c r="F41" i="5" l="1"/>
  <c r="F52" i="5"/>
  <c r="F53" i="5"/>
  <c r="F54" i="5"/>
  <c r="F55" i="5"/>
  <c r="H9" i="5"/>
  <c r="H11" i="5"/>
  <c r="H13" i="5"/>
  <c r="H54" i="5"/>
  <c r="H52" i="5"/>
  <c r="H47" i="5"/>
  <c r="H46" i="5"/>
  <c r="H44" i="5"/>
  <c r="H42" i="5"/>
  <c r="H41" i="5"/>
  <c r="H40" i="5"/>
  <c r="H38" i="5"/>
  <c r="H36" i="5"/>
  <c r="H34" i="5"/>
  <c r="H32" i="5"/>
  <c r="H30" i="5"/>
  <c r="H28" i="5"/>
  <c r="H26" i="5"/>
  <c r="H24" i="5"/>
  <c r="H22" i="5"/>
  <c r="H21" i="5"/>
  <c r="H19" i="5"/>
  <c r="H17" i="5"/>
  <c r="H15" i="5"/>
  <c r="H7" i="5"/>
  <c r="G54" i="5"/>
  <c r="G52" i="5"/>
  <c r="G47" i="5"/>
  <c r="G46" i="5"/>
  <c r="G44" i="5"/>
  <c r="G42" i="5"/>
  <c r="G41" i="5"/>
  <c r="G40" i="5"/>
  <c r="G38" i="5"/>
  <c r="G36" i="5"/>
  <c r="G34" i="5"/>
  <c r="G32" i="5"/>
  <c r="G30" i="5"/>
  <c r="G28" i="5"/>
  <c r="G26" i="5"/>
  <c r="G24" i="5"/>
  <c r="G22" i="5"/>
  <c r="G21" i="5"/>
  <c r="G19" i="5"/>
  <c r="G17" i="5"/>
  <c r="G15" i="5"/>
  <c r="G13" i="5"/>
  <c r="G11" i="5"/>
  <c r="G9" i="5"/>
  <c r="G7" i="5"/>
  <c r="F48" i="5"/>
  <c r="F45" i="5"/>
  <c r="F43" i="5"/>
  <c r="F39" i="5"/>
  <c r="F37" i="5"/>
  <c r="F35" i="5"/>
  <c r="F33" i="5"/>
  <c r="F31" i="5"/>
  <c r="F29" i="5"/>
  <c r="F27" i="5"/>
  <c r="F25" i="5"/>
  <c r="F23" i="5"/>
  <c r="F20" i="5"/>
  <c r="F18" i="5"/>
  <c r="F16" i="5"/>
  <c r="F14" i="5"/>
  <c r="F12" i="5"/>
  <c r="F10" i="5"/>
  <c r="F8" i="5"/>
  <c r="F47" i="5"/>
  <c r="F46" i="5"/>
  <c r="F44" i="5"/>
  <c r="F42" i="5"/>
  <c r="F40" i="5"/>
  <c r="F38" i="5"/>
  <c r="F36" i="5"/>
  <c r="F34" i="5"/>
  <c r="F32" i="5"/>
  <c r="F30" i="5"/>
  <c r="F28" i="5"/>
  <c r="F26" i="5"/>
  <c r="F24" i="5"/>
  <c r="F22" i="5"/>
  <c r="F21" i="5"/>
  <c r="F19" i="5"/>
  <c r="F17" i="5"/>
  <c r="F15" i="5"/>
  <c r="F13" i="5"/>
  <c r="F11" i="5"/>
  <c r="F9" i="5"/>
  <c r="F7" i="5"/>
  <c r="E55" i="5"/>
  <c r="E53" i="5"/>
  <c r="E48" i="5"/>
  <c r="E45" i="5"/>
  <c r="E43" i="5"/>
  <c r="E39" i="5"/>
  <c r="E37" i="5"/>
  <c r="E35" i="5"/>
  <c r="E33" i="5"/>
  <c r="E31" i="5"/>
  <c r="E29" i="5"/>
  <c r="E27" i="5"/>
  <c r="E25" i="5"/>
  <c r="E23" i="5"/>
  <c r="E20" i="5"/>
  <c r="E18" i="5"/>
  <c r="E16" i="5"/>
  <c r="E14" i="5"/>
  <c r="E12" i="5"/>
  <c r="E10" i="5"/>
  <c r="E8" i="5"/>
  <c r="E9" i="5"/>
  <c r="E11" i="5"/>
  <c r="E13" i="5"/>
  <c r="E15" i="5"/>
  <c r="E17" i="5"/>
  <c r="E19" i="5"/>
  <c r="E22" i="5"/>
  <c r="E24" i="5"/>
  <c r="E26" i="5"/>
  <c r="E28" i="5"/>
  <c r="E30" i="5"/>
  <c r="E32" i="5"/>
  <c r="E34" i="5"/>
  <c r="E36" i="5"/>
  <c r="E38" i="5"/>
  <c r="E40" i="5"/>
  <c r="E41" i="5"/>
  <c r="E44" i="5"/>
  <c r="E46" i="5"/>
  <c r="E47" i="5"/>
  <c r="E52" i="5"/>
  <c r="E54" i="5"/>
  <c r="E7" i="5"/>
  <c r="D55" i="5"/>
  <c r="D53" i="5"/>
  <c r="D48" i="5"/>
  <c r="D45" i="5"/>
  <c r="D43" i="5"/>
  <c r="D39" i="5"/>
  <c r="D37" i="5"/>
  <c r="D35" i="5"/>
  <c r="D33" i="5"/>
  <c r="D31" i="5"/>
  <c r="D29" i="5"/>
  <c r="D27" i="5"/>
  <c r="D25" i="5"/>
  <c r="D23" i="5"/>
  <c r="D20" i="5"/>
  <c r="D18" i="5"/>
  <c r="D16" i="5"/>
  <c r="D14" i="5"/>
  <c r="D12" i="5"/>
  <c r="D10" i="5"/>
  <c r="D8" i="5"/>
  <c r="D9" i="5"/>
  <c r="D11" i="5"/>
  <c r="D13" i="5"/>
  <c r="D15" i="5"/>
  <c r="D17" i="5"/>
  <c r="D19" i="5"/>
  <c r="D21" i="5"/>
  <c r="D22" i="5"/>
  <c r="D24" i="5"/>
  <c r="D26" i="5"/>
  <c r="D28" i="5"/>
  <c r="D30" i="5"/>
  <c r="D32" i="5"/>
  <c r="D34" i="5"/>
  <c r="D36" i="5"/>
  <c r="D38" i="5"/>
  <c r="D40" i="5"/>
  <c r="D41" i="5"/>
  <c r="D42" i="5"/>
  <c r="D44" i="5"/>
  <c r="D46" i="5"/>
  <c r="D47" i="5"/>
  <c r="D52" i="5"/>
  <c r="D54" i="5"/>
  <c r="D7" i="5"/>
</calcChain>
</file>

<file path=xl/sharedStrings.xml><?xml version="1.0" encoding="utf-8"?>
<sst xmlns="http://schemas.openxmlformats.org/spreadsheetml/2006/main" count="190" uniqueCount="95">
  <si>
    <t>STT</t>
  </si>
  <si>
    <t>CMND/hộ chiếu/
thẻ quân nhân/thẻ CCCD</t>
  </si>
  <si>
    <t>Địa chỉ thường trú/
tạm trú</t>
  </si>
  <si>
    <t>Thuộc nhóm đối tượng</t>
  </si>
  <si>
    <t>(1)</t>
  </si>
  <si>
    <t>(3)</t>
  </si>
  <si>
    <t>(4)</t>
  </si>
  <si>
    <t>(5)</t>
  </si>
  <si>
    <t>(A)</t>
  </si>
  <si>
    <t>(B)</t>
  </si>
  <si>
    <t>Ghi chú:</t>
  </si>
  <si>
    <t xml:space="preserve">(1) Nếu chỉ có CMND thì ghi CMND; nếu chỉ có CCCD thì ghi CCCD; nếu có cả CMND và CCCD thì ghi cả CMND và CCCD  </t>
  </si>
  <si>
    <t>Người đăng ký mua, thuê, thuê mua nhà ở xã hội</t>
  </si>
  <si>
    <t>Họ và tên người đăng ký + các thành viên trong hộ</t>
  </si>
  <si>
    <t>Quan hệ với chủ hộ</t>
  </si>
  <si>
    <t>Tình trạng nhà ở khi nộp hồ sơ</t>
  </si>
  <si>
    <t>(6)</t>
  </si>
  <si>
    <t xml:space="preserve">Số điện thoại liên hệ </t>
  </si>
  <si>
    <t>Ngày, tháng, năm sinh</t>
  </si>
  <si>
    <t>(7)</t>
  </si>
  <si>
    <t xml:space="preserve">(4): Ghi theo nhóm đối tượng quy định tại Điều 76 Luật nhà ở 2023; ví dụ: Nếu là "Người có công với cách mạng theo quy định của pháp luật về ưu đãi người có công với cách mạng" ghi số 1; nếu là "Người thu nhập thấp, hộ nghèo, cận nghèo tại khu vực đô thị" ghi số 4; ... </t>
  </si>
  <si>
    <t>(5): Nếu "Chưa có nhà ở" ghi số 1; nếu "Có nhà ở nhưng diện tích bình quân dưới 15m²/người" ghi số 2; "Có nhà ở nhưng cách xa địa điểm làm việc theo Nghị quyết 201/2025" ghi số 3</t>
  </si>
  <si>
    <t>(6) Đánh dấu "x" vào ô tương ứng người đăng ký mua, thuê, thuê mua nhà ở xã hội.</t>
  </si>
  <si>
    <t>x</t>
  </si>
  <si>
    <t>Nguyễn Thị Hạnh</t>
  </si>
  <si>
    <t>(2)</t>
  </si>
  <si>
    <t>Lê Bảo Anh</t>
  </si>
  <si>
    <t>Phạm Xuân Biên</t>
  </si>
  <si>
    <t>Vũ Thị Phượng</t>
  </si>
  <si>
    <t>Nguyễn Tiến Thắng</t>
  </si>
  <si>
    <t>Nguyễn Khánh Huyền</t>
  </si>
  <si>
    <t>Nguyễn Xuân Tùng</t>
  </si>
  <si>
    <t>Nguyễn Mạnh Hùng</t>
  </si>
  <si>
    <t>Nguyễn Anh Dũng</t>
  </si>
  <si>
    <t>Nguyễn Thị Hằng Nga</t>
  </si>
  <si>
    <t>Nguyễn Văn Thắng</t>
  </si>
  <si>
    <t>Đào Việt Bắc</t>
  </si>
  <si>
    <t>Nguyễn Hồng Hải</t>
  </si>
  <si>
    <t>Đỗ Trung Hiếu</t>
  </si>
  <si>
    <t>Nguyễn Văn Đơn</t>
  </si>
  <si>
    <t>Bùi Thị Thu Thuỷ</t>
  </si>
  <si>
    <t xml:space="preserve">Phạm Đức Ngọc </t>
  </si>
  <si>
    <t>Nguyễn Thị Thu Trang</t>
  </si>
  <si>
    <t>Đường Anh Đức</t>
  </si>
  <si>
    <t>Hoàng Thùy Linh</t>
  </si>
  <si>
    <t>Trần Tuấn Anh</t>
  </si>
  <si>
    <t>Hoàng Minh Chính</t>
  </si>
  <si>
    <t>Vũ Đức Vinh</t>
  </si>
  <si>
    <t>Nguyễn Thị Doan</t>
  </si>
  <si>
    <t>Lê Huy Hoàng</t>
  </si>
  <si>
    <t>Dương Tiến Thành</t>
  </si>
  <si>
    <t>Nguyễn Đức Hùng</t>
  </si>
  <si>
    <t>chủ hộ</t>
  </si>
  <si>
    <t>Vũ Thị Hoa</t>
  </si>
  <si>
    <t>Nguyễn Đình Doanh</t>
  </si>
  <si>
    <t>Nguyễn Thị Phương Mai</t>
  </si>
  <si>
    <t>Vương Đức Giang</t>
  </si>
  <si>
    <t>Nguyễn Thùy Linh</t>
  </si>
  <si>
    <t>Phạm Thị Như Hoa</t>
  </si>
  <si>
    <t>Nguyễn Như Quỳnh</t>
  </si>
  <si>
    <t>Ngô Thị Kim Huệ</t>
  </si>
  <si>
    <t>Trần Hồng Ngọc</t>
  </si>
  <si>
    <t>Nguyễn Thị Tường Vy</t>
  </si>
  <si>
    <t>Nguyễn Thị Bế</t>
  </si>
  <si>
    <t>Hướng Xuân Hải</t>
  </si>
  <si>
    <t>Nguyễn Thị Thùy</t>
  </si>
  <si>
    <t>Nguyễn Thị Hồng Hạnh</t>
  </si>
  <si>
    <t>vợ</t>
  </si>
  <si>
    <t>chồng</t>
  </si>
  <si>
    <t>Nguyễn Xuân Hiệp</t>
  </si>
  <si>
    <t>Phùng Thị Hải Yến</t>
  </si>
  <si>
    <t>Mai Thị Toàn</t>
  </si>
  <si>
    <t>Lê Thị Lệ Quyên</t>
  </si>
  <si>
    <t>Nguyễn Thị Hồng Nga</t>
  </si>
  <si>
    <t>Nguyễn Thị Diễm</t>
  </si>
  <si>
    <t>19/7/1966</t>
  </si>
  <si>
    <t>20/9/1978</t>
  </si>
  <si>
    <t>Tổng: 25 Hộ</t>
  </si>
  <si>
    <t>1</t>
  </si>
  <si>
    <t>7</t>
  </si>
  <si>
    <t>5</t>
  </si>
  <si>
    <t>6</t>
  </si>
  <si>
    <t>8</t>
  </si>
  <si>
    <t>con</t>
  </si>
  <si>
    <t>mẹ</t>
  </si>
  <si>
    <t>Lê Thanh Hằng</t>
  </si>
  <si>
    <t>Hoàng Thị Linh</t>
  </si>
  <si>
    <t>019168001749</t>
  </si>
  <si>
    <t>001316037786</t>
  </si>
  <si>
    <t>001321048376</t>
  </si>
  <si>
    <t>17/02/1968</t>
  </si>
  <si>
    <t>24/8/2016</t>
  </si>
  <si>
    <t>23/11/2021</t>
  </si>
  <si>
    <t xml:space="preserve">Căn hộ chung cư số B2-713, Đơn nguyên B, Chung cư Rubycity CT3 Phúc Lợi, Phường Phúc Lợi, Thành phố Hà Nội </t>
  </si>
  <si>
    <t>DANH SÁCH CÁC KHÁCH HÀNG (BAO GỒM CẢ CÁC THÀNH VIÊN TRONG HỘ) ĐỦ ĐIỀU KIỆN MUA NHÀ Ở XÃ HỘI TẠI DỰ ÁN KHU NHÀ Ở XÃ HỘI TẠI Ô ĐẤT CÓ KÝ HIỆU B8.NXH 
(HOPE RESIDENCES), PHƯỜNG PHÚC ĐỒNG, QUẬN LONG BIÊN, THÀNH PHỐ HÀ NỘI
NAY LÀ PHƯỜNG PHÚC LỢI, THÀNH PHỐ HÀ NỘI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</si>
</sst>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B&#7843;ng%20theo%20d&#245;i%20th&#244;ng%20tin%20KH%2045%20c&#259;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nh%20chuy&#7875;n/P&#272;/45%20c&#259;n%20thu&#234;%20chuy&#7875;n%20b&#225;n/B&#7843;ng%20theo%20d&#245;i%20th&#244;ng%20tin%20KH%2045%20c&#259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3">
          <cell r="D3" t="str">
            <v>Phạm Xuân Biên</v>
          </cell>
          <cell r="E3" t="str">
            <v>Chủ hộ</v>
          </cell>
          <cell r="F3" t="str">
            <v>24/01/1974</v>
          </cell>
          <cell r="G3" t="str">
            <v>030074003627</v>
          </cell>
          <cell r="H3" t="str">
            <v>29/09/2024</v>
          </cell>
          <cell r="I3" t="str">
            <v>29/09/2024</v>
          </cell>
          <cell r="J3" t="str">
            <v>Bộ Công an</v>
          </cell>
          <cell r="K3" t="str">
            <v>NQ02-01 KĐT Sinh thái Vinhomes Riverside 2, Phường Phúc Lợi, Thành phố Hà Nội</v>
          </cell>
          <cell r="L3" t="str">
            <v>Căn hộ H1-0305 Chung cư Hope Residences, Phường Phúc Lợi, Thành phố Hà Nội</v>
          </cell>
          <cell r="M3" t="str">
            <v>0963641313</v>
          </cell>
          <cell r="N3" t="str">
            <v>longbiengroup.vn@gmail.com</v>
          </cell>
          <cell r="O3">
            <v>6</v>
          </cell>
          <cell r="P3">
            <v>1</v>
          </cell>
          <cell r="Q3" t="str">
            <v>Vũ Thị Hoa</v>
          </cell>
          <cell r="R3" t="str">
            <v>Vợ</v>
          </cell>
          <cell r="S3" t="str">
            <v>11/02/1979</v>
          </cell>
          <cell r="T3" t="str">
            <v>030179003982</v>
          </cell>
          <cell r="U3" t="str">
            <v>06/01/2025</v>
          </cell>
          <cell r="V3" t="str">
            <v>01/06/2025</v>
          </cell>
          <cell r="W3" t="str">
            <v>Bộ Công an</v>
          </cell>
          <cell r="X3" t="str">
            <v>NQ02-01 KĐT Sinh thái Vinhomes Riverside 2, Phường Phúc Lợi, Thành phố Hà Nội</v>
          </cell>
        </row>
        <row r="4">
          <cell r="D4" t="str">
            <v>Vũ Thị Phượng</v>
          </cell>
          <cell r="E4" t="str">
            <v xml:space="preserve">Chủ hộ </v>
          </cell>
          <cell r="F4" t="str">
            <v>07/12/1987</v>
          </cell>
          <cell r="G4" t="str">
            <v>030187004282</v>
          </cell>
          <cell r="H4" t="str">
            <v>10/07/2021</v>
          </cell>
          <cell r="I4" t="str">
            <v>07/10/2021</v>
          </cell>
          <cell r="J4" t="str">
            <v>Cục Cảnh sát quản lý hành chính về trật tự xã hội</v>
          </cell>
          <cell r="K4" t="str">
            <v>Tổ 8, Phường Việt Hưng, Thành phố Hà Nội</v>
          </cell>
          <cell r="L4" t="str">
            <v>Căn hộ H1-0306 Chung cư Hope Residences, Phường Phúc Lợi, Thành phố Hà Nội</v>
          </cell>
          <cell r="M4" t="str">
            <v>0819369668</v>
          </cell>
          <cell r="N4" t="str">
            <v>vuphuong.hd87@gmail.com/vuphuong.hd78@gmail.com</v>
          </cell>
          <cell r="O4">
            <v>6</v>
          </cell>
          <cell r="P4">
            <v>1</v>
          </cell>
          <cell r="Q4" t="str">
            <v>Nguyễn Đình Doanh</v>
          </cell>
          <cell r="R4" t="str">
            <v>Chồng</v>
          </cell>
          <cell r="S4" t="str">
            <v>05/04/1984</v>
          </cell>
          <cell r="T4" t="str">
            <v>036084030295</v>
          </cell>
          <cell r="U4" t="str">
            <v>30/07/2024</v>
          </cell>
          <cell r="V4" t="str">
            <v>30/07/2024</v>
          </cell>
          <cell r="W4" t="str">
            <v>Bộ Công an</v>
          </cell>
          <cell r="X4" t="str">
            <v>Tổ 8, Phường Việt Hưng, Thành phố Hà Nội</v>
          </cell>
        </row>
        <row r="5">
          <cell r="D5" t="str">
            <v>Nguyễn Thị Ngọc Thùy</v>
          </cell>
          <cell r="E5"/>
          <cell r="F5"/>
          <cell r="G5" t="str">
            <v>001175006290</v>
          </cell>
          <cell r="H5" t="str">
            <v>24/04/2021</v>
          </cell>
          <cell r="I5" t="str">
            <v>24/04/2021</v>
          </cell>
          <cell r="J5" t="str">
            <v>Cục Cảnh sát quản lý hành chính về trật tự xã hội</v>
          </cell>
          <cell r="K5" t="str">
            <v>Tổ dân cư Z133, phường Ngọc Thụy, quận Long Biên, TP Hà Nội</v>
          </cell>
          <cell r="L5" t="str">
            <v>Số 9 ngách 87/15 đường Lý Sơn, tổ 31, phường Ngọc Thuỵ, quận Long Biên, thành phố Hà Nội</v>
          </cell>
          <cell r="M5" t="str">
            <v>0983638158</v>
          </cell>
          <cell r="N5" t="str">
            <v>longtran.hn70@gmail.com</v>
          </cell>
          <cell r="O5"/>
          <cell r="P5"/>
          <cell r="Q5"/>
          <cell r="R5"/>
          <cell r="S5"/>
          <cell r="T5"/>
          <cell r="U5"/>
          <cell r="V5" t="str">
            <v>00/01/1900</v>
          </cell>
          <cell r="W5"/>
          <cell r="X5"/>
        </row>
        <row r="6">
          <cell r="D6" t="str">
            <v>Nguyễn Văn Mười</v>
          </cell>
          <cell r="E6"/>
          <cell r="F6"/>
          <cell r="G6" t="str">
            <v>024087000051</v>
          </cell>
          <cell r="H6" t="str">
            <v>29/08/2014</v>
          </cell>
          <cell r="I6" t="str">
            <v>29/08/2014</v>
          </cell>
          <cell r="J6" t="str">
            <v>Cục CS ĐKQL cư trú và DLQG về dân cư</v>
          </cell>
          <cell r="K6" t="str">
            <v>16A, tổ 2, cụm 7 Kim Mã Thượng, phường Cống Vị, quận Ba Đình, TP Hà Nội</v>
          </cell>
          <cell r="L6" t="str">
            <v>Số 11, NV7 khu GreenPark, ngõ 319 Vĩnh Hưng, Hoàng Mai. Hà Nội</v>
          </cell>
          <cell r="M6" t="str">
            <v>0942115656</v>
          </cell>
          <cell r="N6" t="str">
            <v>vanmuoivn2011@gmail.com</v>
          </cell>
          <cell r="O6"/>
          <cell r="P6"/>
          <cell r="Q6"/>
          <cell r="R6"/>
          <cell r="S6"/>
          <cell r="T6"/>
          <cell r="U6"/>
          <cell r="V6" t="str">
            <v>00/01/1900</v>
          </cell>
          <cell r="W6"/>
          <cell r="X6"/>
        </row>
        <row r="7">
          <cell r="D7" t="str">
            <v>Nguyễn Tiến Thắng</v>
          </cell>
          <cell r="E7" t="str">
            <v xml:space="preserve">Chủ hộ </v>
          </cell>
          <cell r="F7" t="str">
            <v>09/10/1974</v>
          </cell>
          <cell r="G7" t="str">
            <v>033074005204</v>
          </cell>
          <cell r="H7" t="str">
            <v>25/04/2021</v>
          </cell>
          <cell r="I7" t="str">
            <v>25/04/2021</v>
          </cell>
          <cell r="J7" t="str">
            <v>Cục Cảnh sát quản lý hành chính về trật tự xã hội</v>
          </cell>
          <cell r="K7" t="str">
            <v>250 Đường Nghi Tàm, Phường Hồng Hà, Thành phố Hà Nội</v>
          </cell>
          <cell r="L7" t="str">
            <v>Căn hộ H1-0405 Chung cư Hope Residences, Phường Phúc Lợi, Thành phố Hà Nội</v>
          </cell>
          <cell r="M7" t="str">
            <v>0909009618</v>
          </cell>
          <cell r="N7" t="str">
            <v>lemanh.hien007@gmail.com / thang47hangbac@gmail.com</v>
          </cell>
          <cell r="O7">
            <v>5</v>
          </cell>
          <cell r="P7">
            <v>1</v>
          </cell>
          <cell r="Q7" t="str">
            <v>Nguyễn Thị Phương Mai</v>
          </cell>
          <cell r="R7" t="str">
            <v>Vợ</v>
          </cell>
          <cell r="S7" t="str">
            <v>26/12/1977</v>
          </cell>
          <cell r="T7" t="str">
            <v>030177008662</v>
          </cell>
          <cell r="U7" t="str">
            <v>16/04/2021</v>
          </cell>
          <cell r="V7" t="str">
            <v>16/04/2021</v>
          </cell>
          <cell r="W7" t="str">
            <v>Cục Cảnh sát quản lý hành chính về trật tự xã hội</v>
          </cell>
          <cell r="X7" t="str">
            <v>250 Đường Nghi Tàm, Phường Hồng Hà, Thành phố Hà Nội</v>
          </cell>
        </row>
        <row r="8">
          <cell r="D8" t="str">
            <v>Nguyễn Khánh Huyền</v>
          </cell>
          <cell r="E8" t="str">
            <v>Chủ hộ</v>
          </cell>
          <cell r="F8" t="str">
            <v>04/05/1994</v>
          </cell>
          <cell r="G8" t="str">
            <v>001194034740</v>
          </cell>
          <cell r="H8" t="str">
            <v>07/05/2022</v>
          </cell>
          <cell r="I8" t="str">
            <v>05/07/2022</v>
          </cell>
          <cell r="J8" t="str">
            <v>Cục Cảnh sát quản lý hành chính về trật tự xã hội</v>
          </cell>
          <cell r="K8" t="str">
            <v>Số 121 Phố Hữu Nghị, Phường Tùng Thiện, Thành phố Hà Nội</v>
          </cell>
          <cell r="L8" t="str">
            <v>Căn hộ H1-0506 Chung cư Hope Residences, Phường Phúc Lợi, Thành phố Hà Nội</v>
          </cell>
          <cell r="M8" t="str">
            <v>0355023539</v>
          </cell>
          <cell r="N8" t="str">
            <v>ngkhanhhuyenst@gmail.com</v>
          </cell>
          <cell r="O8">
            <v>6</v>
          </cell>
          <cell r="P8">
            <v>1</v>
          </cell>
          <cell r="Q8" t="str">
            <v>Vương Đức Giang</v>
          </cell>
          <cell r="R8" t="str">
            <v>Chồng</v>
          </cell>
          <cell r="S8" t="str">
            <v>16/06/1993</v>
          </cell>
          <cell r="T8" t="str">
            <v>036093016267</v>
          </cell>
          <cell r="U8" t="str">
            <v>21/01/2023</v>
          </cell>
          <cell r="V8" t="str">
            <v>21/01/2023</v>
          </cell>
          <cell r="W8" t="str">
            <v>Cục Cảnh sát quản lý hành chính về trật tự xã hội</v>
          </cell>
          <cell r="X8" t="str">
            <v xml:space="preserve">Số nhà 18, Ngõ Văn Nhân, Phường Nam Định, Tỉnh Ninh Bình </v>
          </cell>
        </row>
        <row r="9">
          <cell r="D9" t="str">
            <v>Nguyễn Hồng Quynh</v>
          </cell>
          <cell r="E9"/>
          <cell r="F9"/>
          <cell r="G9" t="str">
            <v>001091026139</v>
          </cell>
          <cell r="H9" t="str">
            <v>22/12/2021</v>
          </cell>
          <cell r="I9" t="str">
            <v>22/12/2021</v>
          </cell>
          <cell r="J9" t="str">
            <v>Cục Cảnh sát quản lý hành chính về trật tự xã hội</v>
          </cell>
          <cell r="K9" t="str">
            <v>Thôn Khoái Cầu, xã Thắng Lợi, huyện Thường Tín, TP Hà Nội</v>
          </cell>
          <cell r="L9" t="str">
            <v>Căn H1-0507 Chung Cư Hope Residences, Phúc Đồng, Long Biên, Hà Nội</v>
          </cell>
          <cell r="M9" t="str">
            <v>0912224664</v>
          </cell>
          <cell r="N9" t="str">
            <v>nhq1110@gmail.com</v>
          </cell>
          <cell r="O9"/>
          <cell r="P9"/>
          <cell r="Q9"/>
          <cell r="R9"/>
          <cell r="S9"/>
          <cell r="T9"/>
          <cell r="U9"/>
          <cell r="V9" t="str">
            <v>00/01/1900</v>
          </cell>
          <cell r="W9"/>
          <cell r="X9"/>
        </row>
        <row r="10">
          <cell r="D10" t="str">
            <v>Nguyễn Xuân Tùng</v>
          </cell>
          <cell r="E10" t="str">
            <v xml:space="preserve">Chủ hộ </v>
          </cell>
          <cell r="F10" t="str">
            <v>19/11/1995</v>
          </cell>
          <cell r="G10" t="str">
            <v xml:space="preserve">001095026135 </v>
          </cell>
          <cell r="H10" t="str">
            <v xml:space="preserve">29/03/2021 </v>
          </cell>
          <cell r="I10" t="str">
            <v xml:space="preserve">29/03/2021 </v>
          </cell>
          <cell r="J10" t="str">
            <v>Cục Cảnh sát quản lý hành chính về trật tự xã hội</v>
          </cell>
          <cell r="K10" t="str">
            <v>59 Trương Định, Phường Tương Mai, Thành phố Hà Nội</v>
          </cell>
          <cell r="L10" t="str">
            <v>Căn hộ H1-0511 Chung cư Hope Residences, Phường Phúc Lợi, Thành phố Hà Nội</v>
          </cell>
          <cell r="M10" t="str">
            <v>0941065763</v>
          </cell>
          <cell r="N10" t="str">
            <v>ngxuantung1995@gmail.com</v>
          </cell>
          <cell r="O10">
            <v>6</v>
          </cell>
          <cell r="P10">
            <v>1</v>
          </cell>
          <cell r="Q10" t="str">
            <v>Nguyễn Thùy Linh</v>
          </cell>
          <cell r="R10" t="str">
            <v>Vợ</v>
          </cell>
          <cell r="S10" t="str">
            <v>17/11/1998</v>
          </cell>
          <cell r="T10" t="str">
            <v>001198003894</v>
          </cell>
          <cell r="U10" t="str">
            <v>10/01/2025</v>
          </cell>
          <cell r="V10" t="str">
            <v>01/10/2025</v>
          </cell>
          <cell r="W10" t="str">
            <v>Bộ Công an</v>
          </cell>
          <cell r="X10" t="str">
            <v>TDP Đông Ngạc 6, Phường Đông Ngạc, Thành phố Hà Nội</v>
          </cell>
        </row>
        <row r="11">
          <cell r="D11" t="str">
            <v>Nguyễn Mạnh Hùng</v>
          </cell>
          <cell r="E11" t="str">
            <v>Chủ hộ</v>
          </cell>
          <cell r="F11" t="str">
            <v>30/04/1970</v>
          </cell>
          <cell r="G11" t="str">
            <v>001070000144</v>
          </cell>
          <cell r="H11" t="str">
            <v>20/11/2023</v>
          </cell>
          <cell r="I11" t="str">
            <v>20/11/2023</v>
          </cell>
          <cell r="J11" t="str">
            <v>Cục Cảnh sát quản lý hành chính về trật tự xã hội</v>
          </cell>
          <cell r="K11" t="str">
            <v>P102 Tập thể Công ty Vật liệu điện, Phường Đống Đa, Thành phố Hà Nội</v>
          </cell>
          <cell r="L11" t="str">
            <v>Căn hộ H1-0607 Chung Cư Hope Residences, Phường Phúc Lợi, Thành phố Hà Nội</v>
          </cell>
          <cell r="M11" t="str">
            <v>0914232629</v>
          </cell>
          <cell r="N11" t="str">
            <v>anphuelemat.jsc@gmail.com</v>
          </cell>
          <cell r="O11">
            <v>6</v>
          </cell>
          <cell r="P11">
            <v>1</v>
          </cell>
          <cell r="Q11" t="str">
            <v>Phạm Thị Như Hoa</v>
          </cell>
          <cell r="R11" t="str">
            <v>Vợ</v>
          </cell>
          <cell r="S11" t="str">
            <v>15/03/1971</v>
          </cell>
          <cell r="T11" t="str">
            <v>001171000130</v>
          </cell>
          <cell r="U11" t="str">
            <v>08/12/2023</v>
          </cell>
          <cell r="V11" t="str">
            <v>12/08/2023</v>
          </cell>
          <cell r="W11" t="str">
            <v>Cục Cảnh sát quản lý hành chính về trật tự xã hội</v>
          </cell>
          <cell r="X11" t="str">
            <v>P102 Tập thể Công ty Vật liệu điện, Phường Đống Đa, Thành phố Hà Nội</v>
          </cell>
        </row>
        <row r="12">
          <cell r="D12" t="str">
            <v>Nguyễn Anh Dũng</v>
          </cell>
          <cell r="E12" t="str">
            <v>Chủ hộ</v>
          </cell>
          <cell r="F12" t="str">
            <v>16/06/1973</v>
          </cell>
          <cell r="G12" t="str">
            <v>001073025000</v>
          </cell>
          <cell r="H12" t="str">
            <v>25/04/2021</v>
          </cell>
          <cell r="I12" t="str">
            <v>25/04/2021</v>
          </cell>
          <cell r="J12" t="str">
            <v>Cục Cảnh sát quản lý hành chính về trật tự xã hội</v>
          </cell>
          <cell r="K12" t="str">
            <v>P102 Tập thể Công ty Vật liệu điện, Phường Đống Đa, Thành phố Hà Nội</v>
          </cell>
          <cell r="L12" t="str">
            <v>Căn hộ H1-0608 Chung cư Hope Residences, Phường Phúc Lợi, Thành phố Hà Nội</v>
          </cell>
          <cell r="M12" t="str">
            <v>0932289898</v>
          </cell>
          <cell r="N12" t="str">
            <v>anphuelemat@gmail.com</v>
          </cell>
          <cell r="O12">
            <v>6</v>
          </cell>
          <cell r="P12">
            <v>1</v>
          </cell>
          <cell r="Q12" t="str">
            <v>Nguyễn Như Quỳnh</v>
          </cell>
          <cell r="R12" t="str">
            <v>Vợ</v>
          </cell>
          <cell r="S12" t="str">
            <v>31/08/1973</v>
          </cell>
          <cell r="T12" t="str">
            <v>001173020014</v>
          </cell>
          <cell r="U12" t="str">
            <v>11/07/2025</v>
          </cell>
          <cell r="V12" t="str">
            <v>07/11/2025</v>
          </cell>
          <cell r="W12" t="str">
            <v>Bộ Công an</v>
          </cell>
          <cell r="X12" t="str">
            <v>10 Hàm Long, Phường Cửa Nam, Thành phố Hà Nội</v>
          </cell>
        </row>
        <row r="13">
          <cell r="D13" t="str">
            <v>Nguyễn Thị Hằng Nga</v>
          </cell>
          <cell r="E13" t="str">
            <v>Chủ hộ</v>
          </cell>
          <cell r="F13">
            <v>28753</v>
          </cell>
          <cell r="G13" t="str">
            <v xml:space="preserve">001178009379 </v>
          </cell>
          <cell r="H13" t="str">
            <v>05/08/2026</v>
          </cell>
          <cell r="I13" t="str">
            <v>08/05/2026</v>
          </cell>
          <cell r="J13" t="str">
            <v>Bộ Công an</v>
          </cell>
          <cell r="K13" t="str">
            <v>Số 5 Ngách 45 ngõ Thiên Hùng, Phường Văn Miếu - Quốc Tử Giám, Thành phố Hà Nội</v>
          </cell>
          <cell r="L13" t="str">
            <v>Căn hộ H1-0702 Chung cư Hope Residences, Phường Phúc Lợi, Thành phố Hà Nội</v>
          </cell>
          <cell r="M13" t="str">
            <v>0815868338</v>
          </cell>
          <cell r="N13" t="str">
            <v>nganga8338@gmail.com</v>
          </cell>
          <cell r="O13">
            <v>5</v>
          </cell>
          <cell r="P13">
            <v>1</v>
          </cell>
          <cell r="Q13"/>
          <cell r="R13"/>
          <cell r="S13"/>
          <cell r="T13"/>
          <cell r="U13"/>
          <cell r="V13" t="str">
            <v>00/01/1900</v>
          </cell>
          <cell r="W13"/>
          <cell r="X13"/>
        </row>
        <row r="14">
          <cell r="D14" t="str">
            <v>Hoàng Dương</v>
          </cell>
          <cell r="E14"/>
          <cell r="F14"/>
          <cell r="G14" t="str">
            <v>001081022045</v>
          </cell>
          <cell r="H14" t="str">
            <v>04/04/2021</v>
          </cell>
          <cell r="I14" t="str">
            <v>04/04/2021</v>
          </cell>
          <cell r="J14" t="str">
            <v>Cục Cảnh sát quản lý hành chính về trật tự xã hội</v>
          </cell>
          <cell r="K14" t="str">
            <v>18 ngõ 130 Vân Đồn, phường Bạch Đằng, quận Hai Bà Trưng, thành phố Hà Nội</v>
          </cell>
          <cell r="L14" t="str">
            <v>Phòng 108 A2 toà CT20 Khu đô thị Việt Hưng, phường Giang Biên, quận Long Biên, thành phố Hà Nội</v>
          </cell>
          <cell r="M14" t="str">
            <v>0983141257</v>
          </cell>
          <cell r="N14" t="str">
            <v>thandenbeo@gmail.com</v>
          </cell>
          <cell r="O14"/>
          <cell r="P14"/>
          <cell r="Q14"/>
          <cell r="R14"/>
          <cell r="S14"/>
          <cell r="T14"/>
          <cell r="U14"/>
          <cell r="V14" t="str">
            <v>00/01/1900</v>
          </cell>
          <cell r="W14"/>
          <cell r="X14"/>
        </row>
        <row r="15">
          <cell r="D15" t="str">
            <v>Hoàng Nhị Xuân Hương</v>
          </cell>
          <cell r="E15"/>
          <cell r="F15"/>
          <cell r="G15" t="str">
            <v>011130138</v>
          </cell>
          <cell r="H15" t="str">
            <v>27/05/2008</v>
          </cell>
          <cell r="I15" t="str">
            <v>27/05/2008</v>
          </cell>
          <cell r="J15" t="str">
            <v>CA TP Hà Nội</v>
          </cell>
          <cell r="K15" t="str">
            <v>Số 7, ngách 13/16, Tam Đa, phường Thụy Khuê, quận Tây Hồ, Hà Nội</v>
          </cell>
          <cell r="L15" t="str">
            <v>Số 7, ngách 13/16, Tam Đa, phường Thụy Khuê, quận Tây Hồ, Hà Nội</v>
          </cell>
          <cell r="M15" t="str">
            <v>0387151252</v>
          </cell>
          <cell r="N15" t="str">
            <v>khách không dùng mail</v>
          </cell>
          <cell r="O15"/>
          <cell r="P15"/>
          <cell r="Q15"/>
          <cell r="R15"/>
          <cell r="S15"/>
          <cell r="T15"/>
          <cell r="U15"/>
          <cell r="V15" t="str">
            <v>00/01/1900</v>
          </cell>
          <cell r="W15"/>
          <cell r="X15"/>
        </row>
        <row r="16">
          <cell r="D16" t="str">
            <v>Nguyễn Văn Thắng</v>
          </cell>
          <cell r="E16" t="str">
            <v xml:space="preserve">Chủ hộ </v>
          </cell>
          <cell r="F16" t="str">
            <v>28/07/1984</v>
          </cell>
          <cell r="G16" t="str">
            <v>064084000130</v>
          </cell>
          <cell r="H16" t="str">
            <v>10/08/2024</v>
          </cell>
          <cell r="I16" t="str">
            <v>08/10/2024</v>
          </cell>
          <cell r="J16" t="str">
            <v>Bộ Công an</v>
          </cell>
          <cell r="K16" t="str">
            <v>Số 53 ngách 132/64 Phố Khương Trung, Phường Khương Đình, Thành phố Hà Nội</v>
          </cell>
          <cell r="L16" t="str">
            <v>Căn hộ H1-0806 Chung cư Hope Residences, Phường Phúc Lợi, Thành phố Hà Nội</v>
          </cell>
          <cell r="M16" t="str">
            <v>0975976477</v>
          </cell>
          <cell r="N16" t="str">
            <v>phamngongalinh@gmail.com</v>
          </cell>
          <cell r="O16">
            <v>7</v>
          </cell>
          <cell r="P16">
            <v>1</v>
          </cell>
          <cell r="Q16" t="str">
            <v>Ngô Thị Kim Huệ</v>
          </cell>
          <cell r="R16" t="str">
            <v>Vợ</v>
          </cell>
          <cell r="S16" t="str">
            <v>01/04/1986</v>
          </cell>
          <cell r="T16" t="str">
            <v>034186011404</v>
          </cell>
          <cell r="U16">
            <v>46085</v>
          </cell>
          <cell r="V16" t="str">
            <v>04/03/2026</v>
          </cell>
          <cell r="W16" t="str">
            <v>Bộ Công an</v>
          </cell>
          <cell r="X16" t="str">
            <v>Số 53 ngách 132/64 Phố Khương Trung, Phường Khương Đình, Thành phố Hà Nội</v>
          </cell>
        </row>
        <row r="17">
          <cell r="D17" t="str">
            <v>Phan Lan Hương</v>
          </cell>
          <cell r="E17"/>
          <cell r="F17"/>
          <cell r="G17" t="str">
            <v>001184034707</v>
          </cell>
          <cell r="H17" t="str">
            <v>02/08/2019</v>
          </cell>
          <cell r="I17" t="str">
            <v>08/02/2019</v>
          </cell>
          <cell r="J17" t="str">
            <v>Cục Cảnh sát quản lý hành chính về trật tự xã hội</v>
          </cell>
          <cell r="K17" t="str">
            <v>49 Phố Kim Mã Thượng, phường Cống Vị, quận Ba Đình, TP Hà Nội</v>
          </cell>
          <cell r="L17" t="str">
            <v>Tháp BIDV số 35 Hàng Vôi, phường Lý Thái Tổ, Quận Hoàn Kiếm, Hà Nội</v>
          </cell>
          <cell r="M17" t="str">
            <v>0905056866</v>
          </cell>
          <cell r="N17" t="str">
            <v>huongpl.bidv@gmail.com</v>
          </cell>
          <cell r="O17"/>
          <cell r="P17"/>
          <cell r="Q17"/>
          <cell r="R17"/>
          <cell r="S17"/>
          <cell r="T17"/>
          <cell r="U17"/>
          <cell r="V17" t="str">
            <v>00/01/1900</v>
          </cell>
          <cell r="W17"/>
          <cell r="X17"/>
        </row>
        <row r="18">
          <cell r="D18" t="str">
            <v>Phan Thuý Phương</v>
          </cell>
          <cell r="E18"/>
          <cell r="F18"/>
          <cell r="G18" t="str">
            <v>001171008172</v>
          </cell>
          <cell r="H18" t="str">
            <v>03/06/2016</v>
          </cell>
          <cell r="I18" t="str">
            <v>06/03/2016</v>
          </cell>
          <cell r="J18" t="str">
            <v>Cục CS ĐKQL cư trú và DLQG về dân cư</v>
          </cell>
          <cell r="K18" t="str">
            <v>Phòng 41 B4, phường Giảng Võ, quận Ba Đình, TP Hà Nội</v>
          </cell>
          <cell r="L18" t="str">
            <v>Số 1, Trích Sài, phường Thuỵ Khuê, quận Tây Hồ, Hà Nội</v>
          </cell>
          <cell r="M18" t="str">
            <v>0968455555</v>
          </cell>
          <cell r="N18" t="str">
            <v>ppt1971@gmail.com</v>
          </cell>
          <cell r="O18"/>
          <cell r="P18"/>
          <cell r="Q18"/>
          <cell r="R18"/>
          <cell r="S18"/>
          <cell r="T18"/>
          <cell r="U18"/>
          <cell r="V18" t="str">
            <v>00/01/1900</v>
          </cell>
          <cell r="W18"/>
          <cell r="X18"/>
        </row>
        <row r="19">
          <cell r="D19" t="str">
            <v>Đào Việt Bắc</v>
          </cell>
          <cell r="E19" t="str">
            <v>Chủ hộ</v>
          </cell>
          <cell r="F19" t="str">
            <v>17/12/1990</v>
          </cell>
          <cell r="G19" t="str">
            <v>001090020185</v>
          </cell>
          <cell r="H19" t="str">
            <v>25/08/2023</v>
          </cell>
          <cell r="I19" t="str">
            <v>25/08/2023</v>
          </cell>
          <cell r="J19" t="str">
            <v>Cục Cảnh sát quản lý hành chính về trật tự xã hội</v>
          </cell>
          <cell r="K19" t="str">
            <v>15 Ngõ 357 Bạch Mai, Phường Bạch Mai, Thành phố Hà Nội</v>
          </cell>
          <cell r="L19" t="str">
            <v>Căn hộ H1-0812A Chung cư Hope Residences, Phường Phúc Lợi, Thành phố Hà Nội</v>
          </cell>
          <cell r="M19" t="str">
            <v>0708492888</v>
          </cell>
          <cell r="N19" t="str">
            <v>daovietbac17290@gmail.com</v>
          </cell>
          <cell r="O19">
            <v>5</v>
          </cell>
          <cell r="P19">
            <v>1</v>
          </cell>
          <cell r="Q19" t="str">
            <v>Trần Hồng Ngọc</v>
          </cell>
          <cell r="R19" t="str">
            <v>Vợ</v>
          </cell>
          <cell r="S19" t="str">
            <v>10/10/1994</v>
          </cell>
          <cell r="T19" t="str">
            <v>001194017601</v>
          </cell>
          <cell r="U19" t="str">
            <v>10/07/2021</v>
          </cell>
          <cell r="V19" t="str">
            <v>07/10/2021</v>
          </cell>
          <cell r="W19" t="str">
            <v>Cục Cảnh sát quản lý hành chính về trật tự xã hội</v>
          </cell>
          <cell r="X19" t="str">
            <v>131A Trương Định, Phường Tương Mai, Thành phố Hà Nội</v>
          </cell>
        </row>
        <row r="20">
          <cell r="D20" t="str">
            <v>Nguyễn Hồng Hải</v>
          </cell>
          <cell r="E20" t="str">
            <v>Chủ hộ</v>
          </cell>
          <cell r="F20" t="str">
            <v>22/01/1980</v>
          </cell>
          <cell r="G20" t="str">
            <v>001080028315</v>
          </cell>
          <cell r="H20" t="str">
            <v>24/07/2021</v>
          </cell>
          <cell r="I20" t="str">
            <v>24/07/2021</v>
          </cell>
          <cell r="J20" t="str">
            <v>Cục Cảnh sát quản lý hành chính về trật tự xã hội</v>
          </cell>
          <cell r="K20" t="str">
            <v>Thôn Mai Nội, Xã Sóc Sơn, Thành phố Hà Nội</v>
          </cell>
          <cell r="L20" t="str">
            <v>Căn hộ H1-0904 Chung Cư Hope Residences, Phường Phúc Lợi, Thành phố Hà Nội</v>
          </cell>
          <cell r="M20" t="str">
            <v>0866159266</v>
          </cell>
          <cell r="N20" t="str">
            <v>nguyenhonghai22180@gmail.com</v>
          </cell>
          <cell r="O20">
            <v>8</v>
          </cell>
          <cell r="P20">
            <v>1</v>
          </cell>
          <cell r="Q20" t="str">
            <v>Nguyễn Thị Hạnh</v>
          </cell>
          <cell r="R20" t="str">
            <v>Vợ</v>
          </cell>
          <cell r="S20" t="str">
            <v>04/06/1980</v>
          </cell>
          <cell r="T20" t="str">
            <v>001180006280</v>
          </cell>
          <cell r="U20" t="str">
            <v>10/07/2021</v>
          </cell>
          <cell r="V20" t="str">
            <v>07/10/2021</v>
          </cell>
          <cell r="W20" t="str">
            <v>Cục Cảnh sát quản lý hành chính về trật tự xã hội</v>
          </cell>
          <cell r="X20" t="str">
            <v>Thôn Mai Nội, Xã Sóc Sơn, Thành phố Hà Nội</v>
          </cell>
        </row>
        <row r="21">
          <cell r="D21" t="str">
            <v>Bùi Đức Thuật</v>
          </cell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D22" t="str">
            <v>Mai Hữu Đạt</v>
          </cell>
          <cell r="E22"/>
          <cell r="F22"/>
          <cell r="G22" t="str">
            <v>001096017996</v>
          </cell>
          <cell r="H22" t="str">
            <v>08/04/2021</v>
          </cell>
          <cell r="I22" t="str">
            <v>04/08/2021</v>
          </cell>
          <cell r="J22" t="str">
            <v>Cục Cảnh sát quản lý hành chính về trật tự xã hội</v>
          </cell>
          <cell r="K22" t="str">
            <v>Số 6, ngõ 179 Đội Cấn, phường Đội Cấn, quận Ba Đình, TP Hà Nội</v>
          </cell>
          <cell r="L22" t="str">
            <v>Tulip 3 nhà số 44-46, khu Vinhome Harmony, Long Biên, Hà Nội</v>
          </cell>
          <cell r="M22" t="str">
            <v>0913535945</v>
          </cell>
          <cell r="N22" t="str">
            <v>huyen291172@yahoo.com</v>
          </cell>
          <cell r="O22"/>
          <cell r="P22"/>
          <cell r="Q22"/>
          <cell r="R22"/>
          <cell r="S22"/>
          <cell r="T22"/>
          <cell r="U22"/>
          <cell r="V22" t="str">
            <v>00/01/1900</v>
          </cell>
          <cell r="W22"/>
          <cell r="X22"/>
        </row>
        <row r="23">
          <cell r="D23" t="str">
            <v>Đỗ Trung Hiếu</v>
          </cell>
          <cell r="E23" t="str">
            <v xml:space="preserve">Chủ hộ </v>
          </cell>
          <cell r="F23" t="str">
            <v>18/04/1992</v>
          </cell>
          <cell r="G23" t="str">
            <v>030092001218</v>
          </cell>
          <cell r="H23" t="str">
            <v>09/09/2022</v>
          </cell>
          <cell r="I23" t="str">
            <v>09/09/2022</v>
          </cell>
          <cell r="J23" t="str">
            <v>Cục Cảnh sát quản lý hành chính về trật tự xã hội</v>
          </cell>
          <cell r="K23" t="str">
            <v>Số 2/4 phố Tuệ Tĩnh, Phường Thành Đông, Thành phố Hải Phòng</v>
          </cell>
          <cell r="L23" t="str">
            <v>Căn hộ H1-1002 Chung cư Hope Residences, Phường Phúc Lợi, Thành phố Hà Nội</v>
          </cell>
          <cell r="M23" t="str">
            <v>0934998999</v>
          </cell>
          <cell r="N23" t="str">
            <v>hieutruonghd@gmail.com</v>
          </cell>
          <cell r="O23">
            <v>6</v>
          </cell>
          <cell r="P23">
            <v>1</v>
          </cell>
          <cell r="Q23" t="str">
            <v>Nguyễn Thị Tường Vy</v>
          </cell>
          <cell r="R23" t="str">
            <v>Vợ</v>
          </cell>
          <cell r="S23" t="str">
            <v>02/03/1997</v>
          </cell>
          <cell r="T23" t="str">
            <v>030197016350</v>
          </cell>
          <cell r="U23" t="str">
            <v>18/12/2021</v>
          </cell>
          <cell r="V23" t="str">
            <v>18/12/2021</v>
          </cell>
          <cell r="W23" t="str">
            <v>Cục Cảnh sát quản lý hành chính về trật tự xã hội</v>
          </cell>
          <cell r="X23" t="str">
            <v>Tổ 15, Phường Yên Hòa, Thành phố Hà Nội</v>
          </cell>
        </row>
        <row r="24">
          <cell r="D24" t="str">
            <v>Nguyễn Văn Đơn</v>
          </cell>
          <cell r="E24" t="str">
            <v>Chủ hộ</v>
          </cell>
          <cell r="F24" t="str">
            <v>15/06/1966</v>
          </cell>
          <cell r="G24" t="str">
            <v>026066001253</v>
          </cell>
          <cell r="H24" t="str">
            <v>13/05/2026</v>
          </cell>
          <cell r="I24" t="str">
            <v>13/05/2026</v>
          </cell>
          <cell r="J24" t="str">
            <v>Bộ Công an</v>
          </cell>
          <cell r="K24" t="str">
            <v>262 C15, Tổ 1, Phường Long Biên, Thành phố Hà Nội</v>
          </cell>
          <cell r="L24" t="str">
            <v>Căn hộ  H1-1004 Chung cư Hope Residences, Phường Phúc Lợi, Thành phố Hà Nội</v>
          </cell>
          <cell r="M24" t="str">
            <v>0987905342</v>
          </cell>
          <cell r="N24" t="str">
            <v>nguyenhuuhung223@gmail.com /  thaoloc3322@gmail.com</v>
          </cell>
          <cell r="O24">
            <v>5</v>
          </cell>
          <cell r="P24">
            <v>1</v>
          </cell>
          <cell r="Q24" t="str">
            <v>Nguyễn Thị Bế</v>
          </cell>
          <cell r="R24" t="str">
            <v>Vợ</v>
          </cell>
          <cell r="S24" t="str">
            <v>22/02/1965</v>
          </cell>
          <cell r="T24" t="str">
            <v>026165007336</v>
          </cell>
          <cell r="U24" t="str">
            <v>26/04/2025</v>
          </cell>
          <cell r="V24" t="str">
            <v>26/04/2025</v>
          </cell>
          <cell r="W24" t="str">
            <v>Bộ Công an</v>
          </cell>
          <cell r="X24" t="str">
            <v>262 C15, Tổ 1, Phường Long Biên, Thành phố Hà Nội</v>
          </cell>
        </row>
        <row r="25">
          <cell r="D25" t="str">
            <v>Nguyễn Thị Minh</v>
          </cell>
          <cell r="E25"/>
          <cell r="F25"/>
          <cell r="G25" t="str">
            <v>031176004665</v>
          </cell>
          <cell r="H25" t="str">
            <v>01/11/2021</v>
          </cell>
          <cell r="I25" t="str">
            <v>11/01/2021</v>
          </cell>
          <cell r="J25" t="str">
            <v>Cục Cảnh sát quản lý hành chính về trật tự xã hội</v>
          </cell>
          <cell r="K25" t="str">
            <v>P107-D15, Tập thể Dệt 8/3 Quỳnh Mai, quận Hai Bà Trưng, TP Hà Nội</v>
          </cell>
          <cell r="L25" t="str">
            <v>Ngách 531/26, đường Bát Khối, Thạch Bàn, Long Biên, Hà Nội</v>
          </cell>
          <cell r="M25" t="str">
            <v>0912878776</v>
          </cell>
          <cell r="N25" t="str">
            <v>ntminh200176@gmail.com/phanthuhuong228@gmail.com</v>
          </cell>
          <cell r="O25"/>
          <cell r="P25"/>
          <cell r="Q25"/>
          <cell r="R25"/>
          <cell r="S25"/>
          <cell r="T25"/>
          <cell r="U25"/>
          <cell r="V25" t="str">
            <v>00/01/1900</v>
          </cell>
          <cell r="W25"/>
          <cell r="X25"/>
        </row>
        <row r="26">
          <cell r="D26" t="str">
            <v>Bùi Thị Thu Thuỷ</v>
          </cell>
          <cell r="E26" t="str">
            <v>Chủ hộ</v>
          </cell>
          <cell r="F26" t="str">
            <v>10/02/1978</v>
          </cell>
          <cell r="G26" t="str">
            <v>034178019095</v>
          </cell>
          <cell r="H26" t="str">
            <v>25/07/2021</v>
          </cell>
          <cell r="I26" t="str">
            <v>25/07/2021</v>
          </cell>
          <cell r="J26" t="str">
            <v>Cục Cảnh sát quản lý hành chính về trật tự xã hội</v>
          </cell>
          <cell r="K26" t="str">
            <v>Tổ 5, Phường Bồ Đề, Thành phố Hà Nội</v>
          </cell>
          <cell r="L26" t="str">
            <v>Căn hộ H1-12A03 Chung cư Hope Residences, Phường Phúc Lợi, Thành phố Hà Nội</v>
          </cell>
          <cell r="M26" t="str">
            <v>0969886677</v>
          </cell>
          <cell r="N26" t="str">
            <v>anh.huonghai@gmail.com</v>
          </cell>
          <cell r="O26">
            <v>6</v>
          </cell>
          <cell r="P26">
            <v>1</v>
          </cell>
          <cell r="Q26" t="str">
            <v>Hướng Xuân Hải</v>
          </cell>
          <cell r="R26" t="str">
            <v>Chồng</v>
          </cell>
          <cell r="S26" t="str">
            <v>16/10/1979</v>
          </cell>
          <cell r="T26" t="str">
            <v>024079017534</v>
          </cell>
          <cell r="U26" t="str">
            <v>25/07/2021</v>
          </cell>
          <cell r="V26" t="str">
            <v>25/07/2021</v>
          </cell>
          <cell r="W26" t="str">
            <v>Cục Cảnh sát quản lý hành chính về trật tự xã hội</v>
          </cell>
          <cell r="X26" t="str">
            <v>Tổ 5, Phường Bồ Đề, Thành phố Hà Nội</v>
          </cell>
        </row>
        <row r="27">
          <cell r="D27" t="str">
            <v>Vũ Quý Lê</v>
          </cell>
          <cell r="E27"/>
          <cell r="F27"/>
          <cell r="G27" t="str">
            <v xml:space="preserve"> </v>
          </cell>
          <cell r="H27" t="str">
            <v xml:space="preserve">18/12/2021 </v>
          </cell>
          <cell r="I27" t="str">
            <v xml:space="preserve">18/12/2021 </v>
          </cell>
          <cell r="J27" t="str">
            <v>Cục Cảnh sát quản lý hành chính về trật tự xã hội</v>
          </cell>
          <cell r="K27" t="str">
            <v>P404A-C10, tập thể Nam Thành Công, Láng Hạ, quận Đống Đa, thành phố Hà Nội</v>
          </cell>
          <cell r="L27" t="str">
            <v>Số nhà 13, BT4-3 khu nhà ở Trung Văn, phường Trung Văn, quận Nam Từ Liêm, Hà Nội</v>
          </cell>
          <cell r="M27" t="str">
            <v>0913208918/0972589666</v>
          </cell>
          <cell r="N27" t="str">
            <v>levq.hoangphuc@gmail.com</v>
          </cell>
          <cell r="O27"/>
          <cell r="P27"/>
          <cell r="Q27"/>
          <cell r="R27"/>
          <cell r="S27"/>
          <cell r="T27"/>
          <cell r="U27"/>
          <cell r="V27" t="str">
            <v>00/01/1900</v>
          </cell>
          <cell r="W27"/>
          <cell r="X27"/>
        </row>
        <row r="28">
          <cell r="D28" t="str">
            <v xml:space="preserve">Phạm Đức Ngọc </v>
          </cell>
          <cell r="E28" t="str">
            <v xml:space="preserve">Chủ hộ </v>
          </cell>
          <cell r="F28" t="str">
            <v>20/11/1977</v>
          </cell>
          <cell r="G28" t="str">
            <v>019077000035</v>
          </cell>
          <cell r="H28">
            <v>44387</v>
          </cell>
          <cell r="I28" t="str">
            <v>10/07/2021</v>
          </cell>
          <cell r="J28" t="str">
            <v>Cục Cảnh sát quản lý hành chính về trật tự xã hội</v>
          </cell>
          <cell r="K28" t="str">
            <v>P214-CT20D Đô thị Việt Hưng Tổ 17 Cụm Giang Biên, Phường Việt Hưng, Thành phố Hà Nội</v>
          </cell>
          <cell r="L28" t="str">
            <v>Căn hộ H1-1502 Chung cư Hope Residences, Phường Phúc Lợi, Thành phố Hà Nội</v>
          </cell>
          <cell r="M28" t="str">
            <v>0966863863/0877868686</v>
          </cell>
          <cell r="N28" t="str">
            <v>phamducngoc20111977@gmail.com</v>
          </cell>
          <cell r="O28">
            <v>6</v>
          </cell>
          <cell r="P28">
            <v>1</v>
          </cell>
          <cell r="Q28" t="str">
            <v>Nguyễn Thị Thùy</v>
          </cell>
          <cell r="R28" t="str">
            <v>Vợ</v>
          </cell>
          <cell r="S28" t="str">
            <v>30/04/1990</v>
          </cell>
          <cell r="T28" t="str">
            <v>019190012436</v>
          </cell>
          <cell r="U28" t="str">
            <v>28/09/2021</v>
          </cell>
          <cell r="V28" t="str">
            <v>28/09/2021</v>
          </cell>
          <cell r="W28" t="str">
            <v>Cục Cảnh sát quản lý hành chính về trật tự xã hội</v>
          </cell>
          <cell r="X28" t="str">
            <v>Tổ dân phố Đông Quang Hồng, Phường Phổ Yên, Tỉnh Thái Nguyên</v>
          </cell>
        </row>
        <row r="29">
          <cell r="D29" t="str">
            <v>Nguyễn Thị Thu Trang</v>
          </cell>
          <cell r="E29" t="str">
            <v xml:space="preserve">Chủ hộ </v>
          </cell>
          <cell r="F29" t="str">
            <v>01/11/1984</v>
          </cell>
          <cell r="G29" t="str">
            <v>031184011591</v>
          </cell>
          <cell r="H29" t="str">
            <v>10/04/2026</v>
          </cell>
          <cell r="I29" t="str">
            <v>04/10/2026</v>
          </cell>
          <cell r="J29" t="str">
            <v>Bộ Công an</v>
          </cell>
          <cell r="K29" t="str">
            <v>Tổ dân phố Giang Biên 1, Phường Việt Hưng, Thành phố Hà Nội</v>
          </cell>
          <cell r="L29" t="str">
            <v>Căn hộ H1-1506 Chung cư Hope Residences, Phường Phúc Lợi, Thành phố Hà Nội</v>
          </cell>
          <cell r="M29" t="str">
            <v>0988880036</v>
          </cell>
          <cell r="N29" t="str">
            <v>trangdion@gmail.com</v>
          </cell>
          <cell r="O29">
            <v>6</v>
          </cell>
          <cell r="P29">
            <v>1</v>
          </cell>
          <cell r="Q29" t="str">
            <v>Nguyễn Xuân Hiệp</v>
          </cell>
          <cell r="R29" t="str">
            <v>Chồng</v>
          </cell>
          <cell r="S29" t="str">
            <v>31/08/1988</v>
          </cell>
          <cell r="T29" t="str">
            <v>031088007953</v>
          </cell>
          <cell r="U29" t="str">
            <v>01/04/2022</v>
          </cell>
          <cell r="V29" t="str">
            <v>04/01/2022</v>
          </cell>
          <cell r="W29" t="str">
            <v>Cục Cảnh sát quản lý hành chính về trật tự xã hội</v>
          </cell>
          <cell r="X29" t="str">
            <v>Tổ dân phố 5, Phường An Dương, Thành phố Hải Phòng</v>
          </cell>
        </row>
        <row r="30">
          <cell r="D30" t="str">
            <v>Đường Anh Đức</v>
          </cell>
          <cell r="E30" t="str">
            <v>Chủ hộ</v>
          </cell>
          <cell r="F30" t="str">
            <v>19/08/1989</v>
          </cell>
          <cell r="G30" t="str">
            <v>001089022030</v>
          </cell>
          <cell r="H30" t="str">
            <v>10/07/2021</v>
          </cell>
          <cell r="I30" t="str">
            <v>07/10/2021</v>
          </cell>
          <cell r="J30" t="str">
            <v>Cục Cảnh sát quản lý hành chính về trật tự xã hội</v>
          </cell>
          <cell r="K30" t="str">
            <v>Khối 3, Xã Sóc Sơn, Thành phố Hà Nội</v>
          </cell>
          <cell r="L30" t="str">
            <v>Căn hộ H1-1517 Chung cư Hope Residences, Phường Phúc Lợi, Thành phố Hà Nội</v>
          </cell>
          <cell r="M30" t="str">
            <v>0976143387</v>
          </cell>
          <cell r="N30" t="str">
            <v>ducda76@wru.vn</v>
          </cell>
          <cell r="O30">
            <v>8</v>
          </cell>
          <cell r="P30">
            <v>1</v>
          </cell>
          <cell r="Q30" t="str">
            <v>Nguyễn Thị Hồng Hạnh</v>
          </cell>
          <cell r="R30" t="str">
            <v>Vợ</v>
          </cell>
          <cell r="S30" t="str">
            <v>12/07/1990</v>
          </cell>
          <cell r="T30" t="str">
            <v>036190005524</v>
          </cell>
          <cell r="U30" t="str">
            <v>10/07/2021</v>
          </cell>
          <cell r="V30" t="str">
            <v>07/10/2021</v>
          </cell>
          <cell r="W30" t="str">
            <v>Cục Cảnh sát quản lý hành chính về trật tự xã hội</v>
          </cell>
          <cell r="X30" t="str">
            <v>Khối 3, Xã Sóc Sơn, Thành phố Hà Nội</v>
          </cell>
        </row>
        <row r="31">
          <cell r="D31" t="str">
            <v>Nguyễn Xuân Huy</v>
          </cell>
          <cell r="E31"/>
          <cell r="F31"/>
          <cell r="G31" t="str">
            <v>001080000052</v>
          </cell>
          <cell r="H31" t="str">
            <v xml:space="preserve">30/11/2020 </v>
          </cell>
          <cell r="I31" t="str">
            <v xml:space="preserve">30/11/2020 </v>
          </cell>
          <cell r="J31" t="str">
            <v>Cục Cảnh sát quản lý hành chính về trật tự xã hội</v>
          </cell>
          <cell r="K31" t="str">
            <v>Số 9, ngõ 41 Thái Hà, phường Trung Liệt, quận Đống Đa, TP Hà Nội</v>
          </cell>
          <cell r="L31" t="str">
            <v>Số 9, ngõ 41 Thái Hà, phường Trung Liệt, quận Đống Đa, TP Hà Nội</v>
          </cell>
          <cell r="M31" t="str">
            <v>0912880885</v>
          </cell>
          <cell r="N31" t="str">
            <v>vubanggiang86@gmail.com</v>
          </cell>
          <cell r="O31"/>
          <cell r="P31"/>
          <cell r="Q31"/>
          <cell r="R31"/>
          <cell r="S31"/>
          <cell r="T31"/>
          <cell r="U31"/>
          <cell r="V31" t="str">
            <v>00/01/1900</v>
          </cell>
          <cell r="W31"/>
          <cell r="X31"/>
        </row>
        <row r="32">
          <cell r="D32" t="str">
            <v>Hoàng Thùy Linh</v>
          </cell>
          <cell r="E32" t="str">
            <v xml:space="preserve">Chủ hộ </v>
          </cell>
          <cell r="F32" t="str">
            <v>12/10/1994</v>
          </cell>
          <cell r="G32" t="str">
            <v>036194000460</v>
          </cell>
          <cell r="H32" t="str">
            <v>31/07/2025</v>
          </cell>
          <cell r="I32" t="str">
            <v>31/07/2025</v>
          </cell>
          <cell r="J32" t="str">
            <v>Bộ Công an</v>
          </cell>
          <cell r="K32" t="str">
            <v>Căn hộ chung cư số B-1801-B1 Tổ hợp công trình dịch vụ công cộng, Văn phòng và nhà ở tại số 21 Lê Đức Thọ, Tổ dân phố số 39 Mỹ Đình, Phường Từ Liêm, Thành phố Hà Nội</v>
          </cell>
          <cell r="L32" t="str">
            <v>Căn hộ H1-1609 Chung cư Hope Residences, Phường Phúc Lợi, Thành phố Hà Nội</v>
          </cell>
          <cell r="M32" t="str">
            <v>0934666192</v>
          </cell>
          <cell r="N32" t="str">
            <v>hoangthuylinhhr16@gmail.com</v>
          </cell>
          <cell r="O32">
            <v>6</v>
          </cell>
          <cell r="P32">
            <v>1</v>
          </cell>
          <cell r="Q32"/>
          <cell r="R32"/>
          <cell r="S32"/>
          <cell r="T32"/>
          <cell r="U32"/>
          <cell r="V32" t="str">
            <v>00/01/1900</v>
          </cell>
          <cell r="W32"/>
          <cell r="X32"/>
        </row>
        <row r="33">
          <cell r="D33" t="str">
            <v>Trần Tuấn Anh</v>
          </cell>
          <cell r="E33" t="str">
            <v xml:space="preserve">Chủ hộ </v>
          </cell>
          <cell r="F33" t="str">
            <v>22/08/1991</v>
          </cell>
          <cell r="G33" t="str">
            <v>001091000371</v>
          </cell>
          <cell r="H33" t="str">
            <v>04/04/2023</v>
          </cell>
          <cell r="I33" t="str">
            <v>04/04/2023</v>
          </cell>
          <cell r="J33" t="str">
            <v>Cục Cảnh sát quản lý hành chính về trật tự xã hội</v>
          </cell>
          <cell r="K33" t="str">
            <v>338 Lê Duẩn, Phường Văn Miếu - Quốc Tử Giám, Thành phố Hà Nội</v>
          </cell>
          <cell r="L33" t="str">
            <v>Căn hộ H1-1610 Chung cư Hope Residences, Phường Phúc Lợi, Thành phố Hà Nội</v>
          </cell>
          <cell r="M33" t="str">
            <v>0934666192</v>
          </cell>
          <cell r="N33" t="str">
            <v>hoangthuylinhhr16@gmail.com</v>
          </cell>
          <cell r="O33">
            <v>5</v>
          </cell>
          <cell r="P33">
            <v>1</v>
          </cell>
          <cell r="Q33"/>
          <cell r="R33"/>
          <cell r="S33"/>
          <cell r="T33"/>
          <cell r="U33"/>
          <cell r="V33" t="str">
            <v>00/01/1900</v>
          </cell>
          <cell r="W33"/>
          <cell r="X33"/>
        </row>
        <row r="34">
          <cell r="D34" t="str">
            <v>Hoàng Minh Chính</v>
          </cell>
          <cell r="E34" t="str">
            <v>Chủ hộ</v>
          </cell>
          <cell r="F34">
            <v>24307</v>
          </cell>
          <cell r="G34" t="str">
            <v>001066045996</v>
          </cell>
          <cell r="H34" t="str">
            <v>08/05/2026</v>
          </cell>
          <cell r="I34" t="str">
            <v>05/08/2026</v>
          </cell>
          <cell r="J34" t="str">
            <v>Bộ Công an</v>
          </cell>
          <cell r="K34" t="str">
            <v>Tổ 31, Phường Phúc Lợi, Thành phố Hà Nội</v>
          </cell>
          <cell r="L34" t="str">
            <v>Căn hộ H1-1617 Chung cư Hope Residences, Phường Phúc Lợi, Thành phố Hà Nội</v>
          </cell>
          <cell r="M34" t="str">
            <v>0977088748</v>
          </cell>
          <cell r="N34" t="str">
            <v>chinhgia257@gmail.com</v>
          </cell>
          <cell r="O34">
            <v>6</v>
          </cell>
          <cell r="P34">
            <v>1</v>
          </cell>
          <cell r="Q34" t="str">
            <v>Phùng Thị Hải Yến</v>
          </cell>
          <cell r="R34" t="str">
            <v>Vợ</v>
          </cell>
          <cell r="S34" t="str">
            <v>12/02/1972</v>
          </cell>
          <cell r="T34" t="str">
            <v>001172041045</v>
          </cell>
          <cell r="U34" t="str">
            <v>10/05/2021</v>
          </cell>
          <cell r="V34" t="str">
            <v>05/10/2021</v>
          </cell>
          <cell r="W34" t="str">
            <v>Cục Cảnh sát quản lý hành chính về trật tự xã hội</v>
          </cell>
          <cell r="X34" t="str">
            <v>Tổ 31, Phường Phúc Lợi, Thành phố Hà Nội</v>
          </cell>
        </row>
        <row r="35">
          <cell r="D35" t="str">
            <v>Nguyễn Thị Thu</v>
          </cell>
          <cell r="E35"/>
          <cell r="F35"/>
          <cell r="G35" t="str">
            <v>001184036635</v>
          </cell>
          <cell r="H35" t="str">
            <v>13/03/2020</v>
          </cell>
          <cell r="I35" t="str">
            <v>13/03/2020</v>
          </cell>
          <cell r="J35" t="str">
            <v>Cục Cảnh sát quản lý hành chính về trật tự xã hội</v>
          </cell>
          <cell r="K35" t="str">
            <v>Xóm Tân Hòa - Đa Phúc, Sài Sơn, Quốc Oai, Hà Nội</v>
          </cell>
          <cell r="L35" t="str">
            <v>Căn hộ H1-1703 Chung cư Hope Residences, phường Phúc Đồng, quận Long Biên, thành phố Hà Nội</v>
          </cell>
          <cell r="M35" t="str">
            <v>0906098868</v>
          </cell>
          <cell r="N35" t="str">
            <v>vtramy@gmail.com</v>
          </cell>
          <cell r="O35"/>
          <cell r="P35"/>
          <cell r="Q35"/>
          <cell r="R35"/>
          <cell r="S35"/>
          <cell r="T35"/>
          <cell r="U35"/>
          <cell r="V35" t="str">
            <v>00/01/1900</v>
          </cell>
          <cell r="W35"/>
          <cell r="X35"/>
        </row>
        <row r="36">
          <cell r="D36" t="str">
            <v>Vũ Đức Vinh</v>
          </cell>
          <cell r="E36" t="str">
            <v xml:space="preserve">Chủ hộ </v>
          </cell>
          <cell r="F36" t="str">
            <v>04/01/1958</v>
          </cell>
          <cell r="G36" t="str">
            <v>001058023026</v>
          </cell>
          <cell r="H36" t="str">
            <v>15/04/2021</v>
          </cell>
          <cell r="I36" t="str">
            <v>15/04/2021</v>
          </cell>
          <cell r="J36" t="str">
            <v>Cục Cảnh sát quản lý hành chính về trật tự xã hội</v>
          </cell>
          <cell r="K36" t="str">
            <v>58 ngõ 10 Vân Hồ 3, Phường Hai Bà Trưng, Thành phố Hà Nội</v>
          </cell>
          <cell r="L36" t="str">
            <v>Căn hộ H1-1705 Chung cư Hope Residences, Phường Phúc Lợi, Thành phố Hà Nội</v>
          </cell>
          <cell r="M36" t="str">
            <v>0904875475</v>
          </cell>
          <cell r="N36"/>
          <cell r="O36">
            <v>5</v>
          </cell>
          <cell r="P36">
            <v>1</v>
          </cell>
          <cell r="Q36" t="str">
            <v>Mai Thị Toàn</v>
          </cell>
          <cell r="R36" t="str">
            <v>Vợ</v>
          </cell>
          <cell r="S36" t="str">
            <v>20/05/1975</v>
          </cell>
          <cell r="T36" t="str">
            <v>038175016986</v>
          </cell>
          <cell r="U36" t="str">
            <v>23/02/2026</v>
          </cell>
          <cell r="V36" t="str">
            <v>23/02/2026</v>
          </cell>
          <cell r="W36" t="str">
            <v>Bộ Công an</v>
          </cell>
          <cell r="X36" t="str">
            <v>58 Ngõ 10 Vân Hồ 3, Phường Hai Bà Trưng, Thành phố Hà Nội</v>
          </cell>
        </row>
        <row r="37">
          <cell r="D37" t="str">
            <v>Nguyễn Thị Giang</v>
          </cell>
          <cell r="E37"/>
          <cell r="F37"/>
          <cell r="G37" t="str">
            <v>030193002779</v>
          </cell>
          <cell r="H37" t="str">
            <v>21/03/2018</v>
          </cell>
          <cell r="I37" t="str">
            <v>21/03/2018</v>
          </cell>
          <cell r="J37" t="str">
            <v>Cục CS ĐKQL cư trú và DLQG về dân cư</v>
          </cell>
          <cell r="K37" t="str">
            <v>Thôn Thủ Chính, xã Đồng Lạc, thị xã Chí Linh, Hải Dương</v>
          </cell>
          <cell r="L37" t="str">
            <v>Phòng 801, tòa nhà siliver Wings, 137 A Nguyễn Văn Cừ, Long Biên, Hà Nội</v>
          </cell>
          <cell r="M37" t="str">
            <v>0936422393</v>
          </cell>
          <cell r="N37" t="str">
            <v>giangnguyen220393@gmail.com;annhien241018@gmail.com</v>
          </cell>
          <cell r="O37"/>
          <cell r="P37"/>
          <cell r="Q37"/>
          <cell r="R37"/>
          <cell r="S37"/>
          <cell r="T37"/>
          <cell r="U37"/>
          <cell r="V37" t="str">
            <v>00/01/1900</v>
          </cell>
          <cell r="W37"/>
          <cell r="X37"/>
        </row>
        <row r="38">
          <cell r="D38" t="str">
            <v>Trương Thị Mỹ Hạnh</v>
          </cell>
          <cell r="E38"/>
          <cell r="F38"/>
          <cell r="G38" t="str">
            <v>019194010964</v>
          </cell>
          <cell r="H38" t="str">
            <v>22/11/2021</v>
          </cell>
          <cell r="I38" t="str">
            <v>22/11/2021</v>
          </cell>
          <cell r="J38" t="str">
            <v>Cục Cảnh sát quản lý hành chính về trật tự xã hội</v>
          </cell>
          <cell r="K38" t="str">
            <v>Tổ 18, Phường Tân Thịnh, TP Thái Nguyên, Tỉnh Thái Nguyên</v>
          </cell>
          <cell r="L38" t="str">
            <v>SN 81, ngõ 139 Hoa Lâm, P. Việt Hưng, Quận Long Biên, Hà Nội</v>
          </cell>
          <cell r="M38" t="str">
            <v>0394967515</v>
          </cell>
          <cell r="N38" t="str">
            <v>myhanh030894@gmail.com</v>
          </cell>
          <cell r="O38"/>
          <cell r="P38"/>
          <cell r="Q38"/>
          <cell r="R38"/>
          <cell r="S38"/>
          <cell r="T38"/>
          <cell r="U38"/>
          <cell r="V38" t="str">
            <v>00/01/1900</v>
          </cell>
          <cell r="W38"/>
          <cell r="X38"/>
        </row>
        <row r="39">
          <cell r="D39" t="str">
            <v>Nguyễn Thị Doan</v>
          </cell>
          <cell r="E39" t="str">
            <v xml:space="preserve">Chủ hộ </v>
          </cell>
          <cell r="F39" t="str">
            <v>12/08/1996</v>
          </cell>
          <cell r="G39" t="str">
            <v>033196005642</v>
          </cell>
          <cell r="H39">
            <v>45240</v>
          </cell>
          <cell r="I39" t="str">
            <v>10/11/2023</v>
          </cell>
          <cell r="J39" t="str">
            <v>Cục Cảnh sát quản lý hành chính về trật tự xã hội</v>
          </cell>
          <cell r="K39" t="str">
            <v>Thôn Khuốc Bến, Xã Đại Đồng, Tỉnh Hưng Yên</v>
          </cell>
          <cell r="L39" t="str">
            <v>Căn hộ H1-1708 Chung cư Hope Residences, Phường Phúc Lợi, Thành phố Hà Nội</v>
          </cell>
          <cell r="M39" t="str">
            <v>0969652186</v>
          </cell>
          <cell r="N39" t="str">
            <v>nt.doan128@gmail.com</v>
          </cell>
          <cell r="O39">
            <v>6</v>
          </cell>
          <cell r="P39">
            <v>1</v>
          </cell>
          <cell r="Q39"/>
          <cell r="R39"/>
          <cell r="S39"/>
          <cell r="T39"/>
          <cell r="U39"/>
          <cell r="V39" t="str">
            <v>00/01/1900</v>
          </cell>
          <cell r="W39"/>
          <cell r="X39"/>
        </row>
        <row r="40">
          <cell r="D40" t="str">
            <v>Lê Huy Hoàng</v>
          </cell>
          <cell r="E40" t="str">
            <v xml:space="preserve">Chủ hộ </v>
          </cell>
          <cell r="F40" t="str">
            <v>20/01/1993</v>
          </cell>
          <cell r="G40" t="str">
            <v>019093007032</v>
          </cell>
          <cell r="H40" t="str">
            <v>01/04/2022</v>
          </cell>
          <cell r="I40" t="str">
            <v>04/01/2022</v>
          </cell>
          <cell r="J40" t="str">
            <v>Cục Cảnh sát quản lý hành chính về trật tự xã hội</v>
          </cell>
          <cell r="K40" t="str">
            <v xml:space="preserve">Căn hộ chung cư số B2-713, Đơn nguyên B, Chung cư Rubycity CT3 Phúc Lợi, Phường Phúc Lợi, Thành phố Hà Nội </v>
          </cell>
          <cell r="L40" t="str">
            <v>Căn hộ H1-1709 Chung cư Hope Residences, Phường Phúc Lợi, Thành phố Hà Nội</v>
          </cell>
          <cell r="M40" t="str">
            <v>0981119332</v>
          </cell>
          <cell r="N40" t="str">
            <v>qle717374@gmail.com</v>
          </cell>
          <cell r="O40">
            <v>6</v>
          </cell>
          <cell r="P40">
            <v>2</v>
          </cell>
          <cell r="Q40" t="str">
            <v>Lê Thị Lệ Quyên</v>
          </cell>
          <cell r="R40" t="str">
            <v>Vợ</v>
          </cell>
          <cell r="S40" t="str">
            <v>16/10/1993</v>
          </cell>
          <cell r="T40" t="str">
            <v>019193008774</v>
          </cell>
          <cell r="U40" t="str">
            <v>03/04/2022</v>
          </cell>
          <cell r="V40" t="str">
            <v>04/03/2022</v>
          </cell>
          <cell r="W40" t="str">
            <v>Cục Cảnh sát quản lý hành chính về trật tự xã hội</v>
          </cell>
          <cell r="X40" t="str">
            <v xml:space="preserve">Căn hộ chung cư số B2-713, Đơn nguyên B, Chung cư Rubycity CT3 Phúc Lợi, Phường Phúc Lợi, Thành phố Hà Nội </v>
          </cell>
        </row>
        <row r="41">
          <cell r="D41" t="str">
            <v>Nguyễn Thị Kim Oanh</v>
          </cell>
          <cell r="E41"/>
          <cell r="F41"/>
          <cell r="G41" t="str">
            <v>001164013270</v>
          </cell>
          <cell r="H41" t="str">
            <v>10/05/2018</v>
          </cell>
          <cell r="I41" t="str">
            <v>05/10/2018</v>
          </cell>
          <cell r="J41" t="str">
            <v>Cục Cảnh sát ĐKQL cư trú và DLQG về dân cư</v>
          </cell>
          <cell r="K41" t="str">
            <v>Số 223 phố Huế, phường Phố Huế, quận Hai Bà Trưng, TP Hà Nội</v>
          </cell>
          <cell r="L41" t="str">
            <v>Số 223 phố Huế, phường Phố Huế, quận Hai Bà Trưng, TP Hà Nội</v>
          </cell>
          <cell r="M41" t="str">
            <v>0912326702/0912880885</v>
          </cell>
          <cell r="N41" t="str">
            <v>vubanggiang86@gmail.com</v>
          </cell>
          <cell r="O41"/>
          <cell r="P41"/>
          <cell r="Q41"/>
          <cell r="R41"/>
          <cell r="S41"/>
          <cell r="T41"/>
          <cell r="U41"/>
          <cell r="V41" t="str">
            <v>00/01/1900</v>
          </cell>
          <cell r="W41"/>
          <cell r="X41"/>
        </row>
        <row r="42">
          <cell r="D42" t="str">
            <v>Nguyễn Mạnh Hưng</v>
          </cell>
          <cell r="E42"/>
          <cell r="F42"/>
          <cell r="G42" t="str">
            <v>010090000791</v>
          </cell>
          <cell r="H42" t="str">
            <v xml:space="preserve">14/04/2021 </v>
          </cell>
          <cell r="I42" t="str">
            <v xml:space="preserve">14/04/2021 </v>
          </cell>
          <cell r="J42" t="str">
            <v>Cục Cảnh sát quản lý hành chính về trật tự xã hội</v>
          </cell>
          <cell r="K42" t="str">
            <v>Căn hộ C-19C2-4 Tầng 19 nhà chung cư Mulberry lane khu đô thị mới Mỗ Lao, Mỗ Lao, Hà Đông, TP Hà Nội</v>
          </cell>
          <cell r="L42" t="str">
            <v>Tầng M, số 37 Ngô Quyền, Phan Chu Trinh, Hoàn Kiếm, Hà Nội</v>
          </cell>
          <cell r="M42" t="str">
            <v>0914840946</v>
          </cell>
          <cell r="N42" t="str">
            <v>khanhkieu30@gmail.com</v>
          </cell>
          <cell r="O42"/>
          <cell r="P42"/>
          <cell r="Q42"/>
          <cell r="R42"/>
          <cell r="S42"/>
          <cell r="T42"/>
          <cell r="U42"/>
          <cell r="V42" t="str">
            <v>00/01/1900</v>
          </cell>
          <cell r="W42"/>
          <cell r="X42"/>
        </row>
        <row r="43">
          <cell r="D43" t="str">
            <v>Dương Tiến Thành</v>
          </cell>
          <cell r="E43" t="str">
            <v>Chủ hộ</v>
          </cell>
          <cell r="F43" t="str">
            <v>16/07/1985</v>
          </cell>
          <cell r="G43" t="str">
            <v>001085043881</v>
          </cell>
          <cell r="H43" t="str">
            <v>17/06/2025</v>
          </cell>
          <cell r="I43" t="str">
            <v>17/06/2025</v>
          </cell>
          <cell r="J43" t="str">
            <v>Bộ Công an</v>
          </cell>
          <cell r="K43" t="str">
            <v>Tổ 12, Phường Phúc Lợi, Thành phố Hà Nội</v>
          </cell>
          <cell r="L43" t="str">
            <v>Căn hộ H1-1912 Chung cư Hope Residences, Phường Phúc Lợi, Thành phố Hà Nội</v>
          </cell>
          <cell r="M43" t="str">
            <v>0978159955</v>
          </cell>
          <cell r="N43" t="str">
            <v>tienthanhduong@gmail.com</v>
          </cell>
          <cell r="O43">
            <v>5</v>
          </cell>
          <cell r="P43">
            <v>1</v>
          </cell>
          <cell r="Q43" t="str">
            <v>Nguyễn Thị Hồng Nga</v>
          </cell>
          <cell r="R43" t="str">
            <v>Vợ</v>
          </cell>
          <cell r="S43" t="str">
            <v>03/06/1987</v>
          </cell>
          <cell r="T43" t="str">
            <v>001187016224</v>
          </cell>
          <cell r="U43" t="str">
            <v>17/12/2022</v>
          </cell>
          <cell r="V43" t="str">
            <v>17/12/2022</v>
          </cell>
          <cell r="W43" t="str">
            <v>Cục Cảnh sát quản lý hành chính về trật tự xã hội</v>
          </cell>
          <cell r="X43" t="str">
            <v>9 Ngách 211/17 Phố Khương Trung, Phường Khương Đình, Thành phố Hà Nội</v>
          </cell>
        </row>
        <row r="44">
          <cell r="D44" t="str">
            <v>Bùi Ngọc Tú</v>
          </cell>
          <cell r="E44"/>
          <cell r="F44"/>
          <cell r="G44" t="str">
            <v>001080019442</v>
          </cell>
          <cell r="H44" t="str">
            <v>10/05/2021</v>
          </cell>
          <cell r="I44" t="str">
            <v>05/10/2021</v>
          </cell>
          <cell r="J44" t="str">
            <v>Cục Cảnh sát quản lý hành chính về trật tự xã hội</v>
          </cell>
          <cell r="K44" t="str">
            <v>28 ngõ 55 Vũ Xuân Thiều, tổ 19 phường Sài Đồng, quận Long Biên, thành phố Hà Nội</v>
          </cell>
          <cell r="L44" t="str">
            <v>28 ngõ 55 Vũ Xuân Thiều, tổ 19 phường Sài Đồng, quận Long Biên, thành phố Hà Nội</v>
          </cell>
          <cell r="M44" t="str">
            <v>0984976789</v>
          </cell>
          <cell r="N44" t="str">
            <v>buingoctu6789@gmail.com</v>
          </cell>
          <cell r="O44"/>
          <cell r="P44"/>
          <cell r="Q44"/>
          <cell r="R44"/>
          <cell r="S44"/>
          <cell r="T44"/>
          <cell r="U44"/>
          <cell r="V44" t="str">
            <v>00/01/1900</v>
          </cell>
          <cell r="W44"/>
          <cell r="X44"/>
        </row>
        <row r="45">
          <cell r="D45" t="str">
            <v>Trần Đình Thi</v>
          </cell>
          <cell r="E45"/>
          <cell r="F45"/>
          <cell r="G45" t="str">
            <v>033083001077</v>
          </cell>
          <cell r="H45" t="str">
            <v>26/01/2022</v>
          </cell>
          <cell r="I45" t="str">
            <v>26/01/2022</v>
          </cell>
          <cell r="J45" t="str">
            <v>Cục Cảnh sát quản lý hành chính về trật tự xã hội</v>
          </cell>
          <cell r="K45" t="str">
            <v>Số 4 BT4 Hoa Viên, Tổ 1, KĐT Đặng Xá, Gia Lâm, Hà Nội</v>
          </cell>
          <cell r="L45" t="str">
            <v>Căn H1-1917 Chung Cư Hope Residences, Phúc Đồng, Long Biên, Hà Nội</v>
          </cell>
          <cell r="M45" t="str">
            <v>0904689595</v>
          </cell>
          <cell r="N45" t="str">
            <v>tranthi.vn@gmail.com</v>
          </cell>
          <cell r="O45"/>
          <cell r="P45"/>
          <cell r="Q45"/>
          <cell r="R45"/>
          <cell r="S45"/>
          <cell r="T45"/>
          <cell r="U45"/>
          <cell r="V45" t="str">
            <v>00/01/1900</v>
          </cell>
          <cell r="W45"/>
          <cell r="X45"/>
        </row>
        <row r="46">
          <cell r="D46" t="str">
            <v>Nguyễn Đức Hùng</v>
          </cell>
          <cell r="E46" t="str">
            <v>Chủ hộ</v>
          </cell>
          <cell r="F46" t="str">
            <v>07/08/1981</v>
          </cell>
          <cell r="G46" t="str">
            <v>001081004332</v>
          </cell>
          <cell r="H46" t="str">
            <v>10/05/2021</v>
          </cell>
          <cell r="I46" t="str">
            <v>05/10/2021</v>
          </cell>
          <cell r="J46" t="str">
            <v>Cục Cảnh sát quản lý hành chính về trật tự xã hội</v>
          </cell>
          <cell r="K46" t="str">
            <v>Số 7 ngõ Thái Lợi, Phường Bạch Mai, Thành phố Hà Nội</v>
          </cell>
          <cell r="L46" t="str">
            <v>Căn hộ H1-2012 Chung cư Hope Residences, Phường Phúc Lợi, Thành phố Hà Nội</v>
          </cell>
          <cell r="M46" t="str">
            <v>0345797777</v>
          </cell>
          <cell r="N46" t="str">
            <v>hungcuong.giaycongnghiep@gmail.com</v>
          </cell>
          <cell r="O46">
            <v>6</v>
          </cell>
          <cell r="P46">
            <v>1</v>
          </cell>
          <cell r="Q46" t="str">
            <v>Nguyễn Thị Diễm</v>
          </cell>
          <cell r="R46" t="str">
            <v>Vợ</v>
          </cell>
          <cell r="S46" t="str">
            <v>20/11/1985</v>
          </cell>
          <cell r="T46" t="str">
            <v>030185014351</v>
          </cell>
          <cell r="U46" t="str">
            <v>11/07/2025</v>
          </cell>
          <cell r="V46" t="str">
            <v>07/11/2025</v>
          </cell>
          <cell r="W46" t="str">
            <v>Bộ Công an</v>
          </cell>
          <cell r="X46" t="str">
            <v>Số 7 ngõ Thái Lợi, Phường Bạch Mai, Thành phố Hà Nội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D3" t="str">
            <v>Phạm Xuân Biên</v>
          </cell>
          <cell r="E3" t="str">
            <v>Chủ hộ</v>
          </cell>
          <cell r="F3" t="str">
            <v>24/01/1974</v>
          </cell>
          <cell r="G3" t="str">
            <v>030074003627</v>
          </cell>
          <cell r="H3" t="str">
            <v>29/09/2024</v>
          </cell>
          <cell r="I3" t="str">
            <v>29/09/2024</v>
          </cell>
          <cell r="J3" t="str">
            <v>Bộ Công an</v>
          </cell>
          <cell r="K3" t="str">
            <v>NQ02-01 KĐT Sinh thái Vinhomes Riverside 2, Phường Phúc Lợi, Thành phố Hà Nội</v>
          </cell>
          <cell r="L3" t="str">
            <v>Căn hộ H1-0305 Chung cư Hope Residences, Phường Phúc Lợi, Thành phố Hà Nội</v>
          </cell>
          <cell r="M3" t="str">
            <v>0963641313</v>
          </cell>
        </row>
        <row r="4">
          <cell r="D4" t="str">
            <v>Vũ Thị Phượng</v>
          </cell>
          <cell r="E4" t="str">
            <v xml:space="preserve">Chủ hộ </v>
          </cell>
          <cell r="F4" t="str">
            <v>07/12/1987</v>
          </cell>
          <cell r="G4" t="str">
            <v>030187004282</v>
          </cell>
          <cell r="H4" t="str">
            <v>10/07/2021</v>
          </cell>
          <cell r="I4" t="str">
            <v>10/07/2021</v>
          </cell>
          <cell r="J4" t="str">
            <v>Cục Cảnh sát quản lý hành chính về trật tự xã hội</v>
          </cell>
          <cell r="K4" t="str">
            <v>Tổ 8, Phường Việt Hưng, Thành phố Hà Nội</v>
          </cell>
          <cell r="L4" t="str">
            <v>Căn hộ H1-0306 Chung cư Hope Residences, Phường Phúc Lợi, Thành phố Hà Nội</v>
          </cell>
          <cell r="M4" t="str">
            <v>0819369668</v>
          </cell>
        </row>
        <row r="5">
          <cell r="D5" t="str">
            <v>Nguyễn Thị Ngọc Thùy</v>
          </cell>
          <cell r="G5" t="str">
            <v>001175006290</v>
          </cell>
          <cell r="H5" t="str">
            <v>24/04/2021</v>
          </cell>
          <cell r="I5" t="str">
            <v>24/04/2021</v>
          </cell>
          <cell r="J5" t="str">
            <v>Cục Cảnh sát quản lý hành chính về trật tự xã hội</v>
          </cell>
          <cell r="K5" t="str">
            <v>Tổ dân cư Z133, phường Ngọc Thụy, quận Long Biên, TP Hà Nội</v>
          </cell>
          <cell r="L5" t="str">
            <v>Số 9 ngách 87/15 đường Lý Sơn, tổ 31, phường Ngọc Thuỵ, quận Long Biên, thành phố Hà Nội</v>
          </cell>
          <cell r="M5" t="str">
            <v>0983638158</v>
          </cell>
        </row>
        <row r="6">
          <cell r="D6" t="str">
            <v>Nguyễn Văn Mười</v>
          </cell>
          <cell r="G6" t="str">
            <v>024087000051</v>
          </cell>
          <cell r="H6" t="str">
            <v>29/08/2014</v>
          </cell>
          <cell r="I6" t="str">
            <v>29/08/2014</v>
          </cell>
          <cell r="J6" t="str">
            <v>Cục CS ĐKQL cư trú và DLQG về dân cư</v>
          </cell>
          <cell r="K6" t="str">
            <v>16A, tổ 2, cụm 7 Kim Mã Thượng, phường Cống Vị, quận Ba Đình, TP Hà Nội</v>
          </cell>
          <cell r="L6" t="str">
            <v>Số 11, NV7 khu GreenPark, ngõ 319 Vĩnh Hưng, Hoàng Mai. Hà Nội</v>
          </cell>
          <cell r="M6" t="str">
            <v>0942115656</v>
          </cell>
        </row>
        <row r="7">
          <cell r="D7" t="str">
            <v>Nguyễn Tiến Thắng</v>
          </cell>
          <cell r="E7" t="str">
            <v xml:space="preserve">Chủ hộ </v>
          </cell>
          <cell r="F7" t="str">
            <v>09/10/1974</v>
          </cell>
          <cell r="G7" t="str">
            <v>033074005204</v>
          </cell>
          <cell r="H7" t="str">
            <v>25/04/2021</v>
          </cell>
          <cell r="I7" t="str">
            <v>25/04/2021</v>
          </cell>
          <cell r="J7" t="str">
            <v>Cục Cảnh sát quản lý hành chính về trật tự xã hội</v>
          </cell>
          <cell r="K7" t="str">
            <v>250 Đường Nghi Tàm, Phường Hồng Hà, Thành phố Hà Nội</v>
          </cell>
          <cell r="L7" t="str">
            <v>Căn hộ H1-0405 Chung cư Hope Residences, Phường Phúc Lợi, Thành phố Hà Nội</v>
          </cell>
          <cell r="M7" t="str">
            <v>0909009618</v>
          </cell>
        </row>
        <row r="8">
          <cell r="D8" t="str">
            <v>Nguyễn Khánh Huyền</v>
          </cell>
          <cell r="E8" t="str">
            <v>Chủ hộ</v>
          </cell>
          <cell r="F8" t="str">
            <v>04/05/1994</v>
          </cell>
          <cell r="G8" t="str">
            <v>001194034740</v>
          </cell>
          <cell r="H8" t="str">
            <v>07/05/2022</v>
          </cell>
          <cell r="I8" t="str">
            <v>07/05/2022</v>
          </cell>
          <cell r="J8" t="str">
            <v>Cục Cảnh sát quản lý hành chính về trật tự xã hội</v>
          </cell>
          <cell r="K8" t="str">
            <v>Số 121 Phố Hữu Nghị, Phường Tùng Thiện, Thành phố Hà Nội</v>
          </cell>
          <cell r="L8" t="str">
            <v>Căn hộ H1-0506 Chung cư Hope Residences, Phường Phúc Lợi, Thành phố Hà Nội</v>
          </cell>
          <cell r="M8" t="str">
            <v>0355023539</v>
          </cell>
        </row>
        <row r="9">
          <cell r="D9" t="str">
            <v>Nguyễn Hồng Quynh</v>
          </cell>
          <cell r="G9" t="str">
            <v>001091026139</v>
          </cell>
          <cell r="H9" t="str">
            <v>22/12/2021</v>
          </cell>
          <cell r="I9" t="str">
            <v>22/12/2021</v>
          </cell>
          <cell r="J9" t="str">
            <v>Cục Cảnh sát quản lý hành chính về trật tự xã hội</v>
          </cell>
          <cell r="K9" t="str">
            <v>Thôn Khoái Cầu, xã Thắng Lợi, huyện Thường Tín, TP Hà Nội</v>
          </cell>
          <cell r="L9" t="str">
            <v>Căn H1-0507 Chung Cư Hope Residences, Phúc Đồng, Long Biên, Hà Nội</v>
          </cell>
          <cell r="M9" t="str">
            <v>0912224664</v>
          </cell>
        </row>
        <row r="10">
          <cell r="D10" t="str">
            <v>Nguyễn Xuân Tùng</v>
          </cell>
          <cell r="E10" t="str">
            <v xml:space="preserve">Chủ hộ </v>
          </cell>
          <cell r="F10" t="str">
            <v>19/11/1995</v>
          </cell>
          <cell r="G10" t="str">
            <v xml:space="preserve">001095026135 </v>
          </cell>
          <cell r="H10" t="str">
            <v xml:space="preserve">29/03/2021 </v>
          </cell>
          <cell r="I10" t="str">
            <v>29/03/2021</v>
          </cell>
          <cell r="J10" t="str">
            <v>Cục Cảnh sát quản lý hành chính về trật tự xã hội</v>
          </cell>
          <cell r="K10" t="str">
            <v>59 Trương Định, Phường Tương Mai, Thành phố Hà Nội</v>
          </cell>
          <cell r="L10" t="str">
            <v>Căn hộ H1-0511 Chung cư Hope Residences, Phường Phúc Lợi, Thành phố Hà Nội</v>
          </cell>
          <cell r="M10" t="str">
            <v>0941065763</v>
          </cell>
        </row>
        <row r="11">
          <cell r="D11" t="str">
            <v>Nguyễn Mạnh Hùng</v>
          </cell>
          <cell r="E11" t="str">
            <v>Chủ hộ</v>
          </cell>
          <cell r="F11" t="str">
            <v>30/04/1970</v>
          </cell>
          <cell r="G11" t="str">
            <v>001070000144</v>
          </cell>
          <cell r="H11" t="str">
            <v>20/11/2023</v>
          </cell>
          <cell r="I11" t="str">
            <v>20/11/2023</v>
          </cell>
          <cell r="J11" t="str">
            <v>Cục Cảnh sát quản lý hành chính về trật tự xã hội</v>
          </cell>
          <cell r="K11" t="str">
            <v>P102 Tập thể Công ty Vật liệu điện, Phường Đống Đa, Thành phố Hà Nội</v>
          </cell>
          <cell r="L11" t="str">
            <v>Căn hộ H1-0607 Chung Cư Hope Residences, Phường Phúc Lợi, Thành phố Hà Nội</v>
          </cell>
          <cell r="M11" t="str">
            <v>0914232629</v>
          </cell>
        </row>
        <row r="12">
          <cell r="D12" t="str">
            <v>Nguyễn Anh Dũng</v>
          </cell>
          <cell r="E12" t="str">
            <v>Chủ hộ</v>
          </cell>
          <cell r="F12" t="str">
            <v>16/06/1973</v>
          </cell>
          <cell r="G12" t="str">
            <v>001073025000</v>
          </cell>
          <cell r="H12" t="str">
            <v>25/04/2021</v>
          </cell>
          <cell r="I12" t="str">
            <v>25/04/2021</v>
          </cell>
          <cell r="J12" t="str">
            <v>Cục Cảnh sát quản lý hành chính về trật tự xã hội</v>
          </cell>
          <cell r="K12" t="str">
            <v>P102 Tập thể Công ty Vật liệu điện, Phường Đống Đa, Thành phố Hà Nội</v>
          </cell>
          <cell r="L12" t="str">
            <v>Căn hộ H1-0608 Chung cư Hope Residences, Phường Phúc Lợi, Thành phố Hà Nội</v>
          </cell>
          <cell r="M12" t="str">
            <v>0932289898</v>
          </cell>
        </row>
        <row r="13">
          <cell r="D13" t="str">
            <v>Nguyễn Thị Hằng Nga</v>
          </cell>
          <cell r="E13" t="str">
            <v>Chủ hộ</v>
          </cell>
          <cell r="F13">
            <v>28753</v>
          </cell>
          <cell r="G13" t="str">
            <v xml:space="preserve">001178009379 </v>
          </cell>
          <cell r="H13" t="str">
            <v>05/08/2026</v>
          </cell>
          <cell r="I13" t="str">
            <v>05/08/2026</v>
          </cell>
          <cell r="J13" t="str">
            <v>Bộ Công an</v>
          </cell>
          <cell r="K13" t="str">
            <v>Số 5 Ngách 45 ngõ Thiên Hùng, Phường Văn Miếu - Quốc Tử Giám, Thành phố Hà Nội</v>
          </cell>
          <cell r="L13" t="str">
            <v>Căn hộ H1-0702 Chung cư Hope Residences, Phường Phúc Lợi, Thành phố Hà Nội</v>
          </cell>
          <cell r="M13" t="str">
            <v>0815868338</v>
          </cell>
        </row>
        <row r="14">
          <cell r="D14" t="str">
            <v>Hoàng Dương</v>
          </cell>
          <cell r="G14" t="str">
            <v>001081022045</v>
          </cell>
          <cell r="H14" t="str">
            <v>04/04/2021</v>
          </cell>
          <cell r="I14" t="str">
            <v>04/04/2021</v>
          </cell>
          <cell r="J14" t="str">
            <v>Cục Cảnh sát quản lý hành chính về trật tự xã hội</v>
          </cell>
          <cell r="K14" t="str">
            <v>18 ngõ 130 Vân Đồn, phường Bạch Đằng, quận Hai Bà Trưng, thành phố Hà Nội</v>
          </cell>
          <cell r="L14" t="str">
            <v>Phòng 108 A2 toà CT20 Khu đô thị Việt Hưng, phường Giang Biên, quận Long Biên, thành phố Hà Nội</v>
          </cell>
          <cell r="M14" t="str">
            <v>0983141257</v>
          </cell>
        </row>
        <row r="15">
          <cell r="D15" t="str">
            <v>Hoàng Nhị Xuân Hương</v>
          </cell>
          <cell r="G15" t="str">
            <v>011130138</v>
          </cell>
          <cell r="H15" t="str">
            <v>27/05/2008</v>
          </cell>
          <cell r="I15" t="str">
            <v>27/05/2008</v>
          </cell>
          <cell r="J15" t="str">
            <v>CA TP Hà Nội</v>
          </cell>
          <cell r="K15" t="str">
            <v>Số 7, ngách 13/16, Tam Đa, phường Thụy Khuê, quận Tây Hồ, Hà Nội</v>
          </cell>
          <cell r="L15" t="str">
            <v>Số 7, ngách 13/16, Tam Đa, phường Thụy Khuê, quận Tây Hồ, Hà Nội</v>
          </cell>
          <cell r="M15" t="str">
            <v>0387151252</v>
          </cell>
        </row>
        <row r="16">
          <cell r="D16" t="str">
            <v>Nguyễn Văn Thắng</v>
          </cell>
          <cell r="E16" t="str">
            <v xml:space="preserve">Chủ hộ </v>
          </cell>
          <cell r="F16" t="str">
            <v>28/07/1984</v>
          </cell>
          <cell r="G16" t="str">
            <v>064084000130</v>
          </cell>
          <cell r="H16" t="str">
            <v>10/08/2024</v>
          </cell>
          <cell r="I16" t="str">
            <v>10/08/2024</v>
          </cell>
          <cell r="J16" t="str">
            <v>Bộ Công an</v>
          </cell>
          <cell r="K16" t="str">
            <v>Số 53 ngách 132/64 Phố Khương Trung, Phường Khương Đình, Thành phố Hà Nội</v>
          </cell>
          <cell r="L16" t="str">
            <v>Căn hộ H1-0806 Chung cư Hope Residences, Phường Phúc Lợi, Thành phố Hà Nội</v>
          </cell>
          <cell r="M16" t="str">
            <v>0975976477</v>
          </cell>
        </row>
        <row r="17">
          <cell r="D17" t="str">
            <v>Phan Lan Hương</v>
          </cell>
          <cell r="G17" t="str">
            <v>001184034707</v>
          </cell>
          <cell r="H17" t="str">
            <v>02/08/2019</v>
          </cell>
          <cell r="I17" t="str">
            <v>02/08/2019</v>
          </cell>
          <cell r="J17" t="str">
            <v>Cục Cảnh sát quản lý hành chính về trật tự xã hội</v>
          </cell>
          <cell r="K17" t="str">
            <v>49 Phố Kim Mã Thượng, phường Cống Vị, quận Ba Đình, TP Hà Nội</v>
          </cell>
          <cell r="L17" t="str">
            <v>Tháp BIDV số 35 Hàng Vôi, phường Lý Thái Tổ, Quận Hoàn Kiếm, Hà Nội</v>
          </cell>
          <cell r="M17" t="str">
            <v>0905056866</v>
          </cell>
        </row>
        <row r="18">
          <cell r="D18" t="str">
            <v>Phan Thuý Phương</v>
          </cell>
          <cell r="G18" t="str">
            <v>001171008172</v>
          </cell>
          <cell r="H18" t="str">
            <v>03/06/2016</v>
          </cell>
          <cell r="I18" t="str">
            <v>03/06/2016</v>
          </cell>
          <cell r="J18" t="str">
            <v>Cục CS ĐKQL cư trú và DLQG về dân cư</v>
          </cell>
          <cell r="K18" t="str">
            <v>Phòng 41 B4, phường Giảng Võ, quận Ba Đình, TP Hà Nội</v>
          </cell>
          <cell r="L18" t="str">
            <v>Số 1, Trích Sài, phường Thuỵ Khuê, quận Tây Hồ, Hà Nội</v>
          </cell>
          <cell r="M18" t="str">
            <v>0968455555</v>
          </cell>
        </row>
        <row r="19">
          <cell r="D19" t="str">
            <v>Đào Việt Bắc</v>
          </cell>
          <cell r="E19" t="str">
            <v>Chủ hộ</v>
          </cell>
          <cell r="F19" t="str">
            <v>17/12/1990</v>
          </cell>
          <cell r="G19" t="str">
            <v>001090020185</v>
          </cell>
          <cell r="H19" t="str">
            <v>25/08/2023</v>
          </cell>
          <cell r="I19" t="str">
            <v>25/08/2023</v>
          </cell>
          <cell r="J19" t="str">
            <v>Cục Cảnh sát quản lý hành chính về trật tự xã hội</v>
          </cell>
          <cell r="K19" t="str">
            <v>15 Ngõ 357 Bạch Mai, Phường Bạch Mai, Thành phố Hà Nội</v>
          </cell>
          <cell r="L19" t="str">
            <v>Căn hộ H1-0812A Chung cư Hope Residences, Phường Phúc Lợi, Thành phố Hà Nội</v>
          </cell>
          <cell r="M19" t="str">
            <v>0708492888</v>
          </cell>
        </row>
        <row r="20">
          <cell r="D20" t="str">
            <v>Nguyễn Hồng Hải</v>
          </cell>
          <cell r="E20" t="str">
            <v>Chủ hộ</v>
          </cell>
          <cell r="F20" t="str">
            <v>22/01/1980</v>
          </cell>
          <cell r="G20" t="str">
            <v>001080028315</v>
          </cell>
          <cell r="H20" t="str">
            <v>24/07/2021</v>
          </cell>
          <cell r="I20" t="str">
            <v>24/07/2021</v>
          </cell>
          <cell r="J20" t="str">
            <v>Cục Cảnh sát quản lý hành chính về trật tự xã hội</v>
          </cell>
          <cell r="K20" t="str">
            <v>Thôn Mai Nội, Xã Sóc Sơn, Thành phố Hà Nội</v>
          </cell>
          <cell r="L20" t="str">
            <v>Căn hộ H1-0904 Chung Cư Hope Residences, Phường Phúc Lợi, Thành phố Hà Nội</v>
          </cell>
          <cell r="M20" t="str">
            <v>0866159266</v>
          </cell>
        </row>
        <row r="21">
          <cell r="D21" t="str">
            <v>Mai Hữu Đạt</v>
          </cell>
          <cell r="G21" t="str">
            <v>001096017996</v>
          </cell>
          <cell r="H21" t="str">
            <v>08/04/2021</v>
          </cell>
          <cell r="I21" t="str">
            <v>08/04/2021</v>
          </cell>
          <cell r="J21" t="str">
            <v>Cục Cảnh sát quản lý hành chính về trật tự xã hội</v>
          </cell>
          <cell r="K21" t="str">
            <v>Số 6, ngõ 179 Đội Cấn, phường Đội Cấn, quận Ba Đình, TP Hà Nội</v>
          </cell>
          <cell r="L21" t="str">
            <v>Tulip 3 nhà số 44-46, khu Vinhome Harmony, Long Biên, Hà Nội</v>
          </cell>
          <cell r="M21" t="str">
            <v>0913535945</v>
          </cell>
        </row>
        <row r="22">
          <cell r="D22" t="str">
            <v>Đỗ Trung Hiếu</v>
          </cell>
          <cell r="E22" t="str">
            <v xml:space="preserve">Chủ hộ </v>
          </cell>
          <cell r="F22" t="str">
            <v>18/04/1992</v>
          </cell>
          <cell r="G22" t="str">
            <v>030092001218</v>
          </cell>
          <cell r="H22" t="str">
            <v>09/09/2022</v>
          </cell>
          <cell r="I22" t="str">
            <v>09/09/2022</v>
          </cell>
          <cell r="J22" t="str">
            <v>Cục Cảnh sát quản lý hành chính về trật tự xã hội</v>
          </cell>
          <cell r="K22" t="str">
            <v>Số 2/4 phố Tuệ Tĩnh, Phường Thành Đông, Thành phố Hải Phòng</v>
          </cell>
          <cell r="L22" t="str">
            <v>Căn hộ H1-1002 Chung cư Hope Residences, Phường Phúc Lợi, Thành phố Hà Nội</v>
          </cell>
          <cell r="M22" t="str">
            <v>0934998999</v>
          </cell>
        </row>
        <row r="23">
          <cell r="D23" t="str">
            <v>Nguyễn Văn Đơn</v>
          </cell>
          <cell r="E23" t="str">
            <v>Chủ hộ</v>
          </cell>
          <cell r="F23" t="str">
            <v>15/06/1966</v>
          </cell>
          <cell r="G23" t="str">
            <v>026066001253</v>
          </cell>
          <cell r="H23" t="str">
            <v>13/05/2026</v>
          </cell>
          <cell r="I23" t="str">
            <v>13/05/2026</v>
          </cell>
          <cell r="J23" t="str">
            <v>Bộ Công an</v>
          </cell>
          <cell r="K23" t="str">
            <v>262 C15, Tổ 1, Phường Long Biên, Thành phố Hà Nội</v>
          </cell>
          <cell r="L23" t="str">
            <v>Căn hộ  H1-1004 Chung cư Hope Residences, Phường Phúc Lợi, Thành phố Hà Nội</v>
          </cell>
          <cell r="M23" t="str">
            <v>0987905342</v>
          </cell>
        </row>
        <row r="24">
          <cell r="D24" t="str">
            <v>Nguyễn Thị Minh</v>
          </cell>
          <cell r="G24" t="str">
            <v>031176004665</v>
          </cell>
          <cell r="H24" t="str">
            <v>01/11/2021</v>
          </cell>
          <cell r="I24" t="str">
            <v>01/11/2021</v>
          </cell>
          <cell r="J24" t="str">
            <v>Cục Cảnh sát quản lý hành chính về trật tự xã hội</v>
          </cell>
          <cell r="K24" t="str">
            <v>P107-D15, Tập thể Dệt 8/3 Quỳnh Mai, quận Hai Bà Trưng, TP Hà Nội</v>
          </cell>
          <cell r="L24" t="str">
            <v>Ngách 531/26, đường Bát Khối, Thạch Bàn, Long Biên, Hà Nội</v>
          </cell>
          <cell r="M24" t="str">
            <v>0912878776</v>
          </cell>
        </row>
        <row r="25">
          <cell r="D25" t="str">
            <v>Bùi Thị Thu Thuỷ</v>
          </cell>
          <cell r="E25" t="str">
            <v>Chủ hộ</v>
          </cell>
          <cell r="F25" t="str">
            <v>10/02/1978</v>
          </cell>
          <cell r="G25" t="str">
            <v>034178019095</v>
          </cell>
          <cell r="H25" t="str">
            <v>25/07/2021</v>
          </cell>
          <cell r="I25" t="str">
            <v>25/07/2021</v>
          </cell>
          <cell r="J25" t="str">
            <v>Cục Cảnh sát quản lý hành chính về trật tự xã hội</v>
          </cell>
          <cell r="K25" t="str">
            <v>Tổ 5, Phường Bồ Đề, Thành phố Hà Nội</v>
          </cell>
          <cell r="L25" t="str">
            <v>Căn hộ H1-12A03 Chung cư Hope Residences, Phường Phúc Lợi, Thành phố Hà Nội</v>
          </cell>
          <cell r="M25" t="str">
            <v>0969886677</v>
          </cell>
        </row>
        <row r="26">
          <cell r="D26" t="str">
            <v>Vũ Quý Lê</v>
          </cell>
          <cell r="G26" t="str">
            <v xml:space="preserve"> </v>
          </cell>
          <cell r="H26" t="str">
            <v xml:space="preserve">18/12/2021 </v>
          </cell>
          <cell r="I26" t="str">
            <v>18/12/2021</v>
          </cell>
          <cell r="J26" t="str">
            <v>Cục Cảnh sát quản lý hành chính về trật tự xã hội</v>
          </cell>
          <cell r="K26" t="str">
            <v>P404A-C10, tập thể Nam Thành Công, Láng Hạ, quận Đống Đa, thành phố Hà Nội</v>
          </cell>
          <cell r="L26" t="str">
            <v>Số nhà 13, BT4-3 khu nhà ở Trung Văn, phường Trung Văn, quận Nam Từ Liêm, Hà Nội</v>
          </cell>
          <cell r="M26" t="str">
            <v>0913208918/0972589666</v>
          </cell>
        </row>
        <row r="27">
          <cell r="D27" t="str">
            <v xml:space="preserve">Phạm Đức Ngọc </v>
          </cell>
          <cell r="E27" t="str">
            <v xml:space="preserve">Chủ hộ </v>
          </cell>
          <cell r="F27" t="str">
            <v>20/11/1977</v>
          </cell>
          <cell r="G27" t="str">
            <v>019077000035</v>
          </cell>
          <cell r="H27">
            <v>44387</v>
          </cell>
          <cell r="I27" t="str">
            <v>10/07/2021</v>
          </cell>
          <cell r="J27" t="str">
            <v>Cục Cảnh sát quản lý hành chính về trật tự xã hội</v>
          </cell>
          <cell r="K27" t="str">
            <v>P214-CT20D Đô thị Việt Hưng Tổ 17 Cụm Giang Biên, Phường Việt Hưng, Thành phố Hà Nội</v>
          </cell>
          <cell r="L27" t="str">
            <v>Căn hộ H1-1502 Chung cư Hope Residences, Phường Phúc Lợi, Thành phố Hà Nội</v>
          </cell>
          <cell r="M27" t="str">
            <v>0966863863/0877868686</v>
          </cell>
        </row>
        <row r="28">
          <cell r="D28" t="str">
            <v>Nguyễn Thị Thu Trang</v>
          </cell>
          <cell r="E28" t="str">
            <v xml:space="preserve">Chủ hộ </v>
          </cell>
          <cell r="F28" t="str">
            <v>01/11/1984</v>
          </cell>
          <cell r="G28" t="str">
            <v>031184011591</v>
          </cell>
          <cell r="H28" t="str">
            <v>10/04/2026</v>
          </cell>
          <cell r="I28" t="str">
            <v>10/04/2026</v>
          </cell>
          <cell r="J28" t="str">
            <v>Bộ Công an</v>
          </cell>
          <cell r="K28" t="str">
            <v>Tổ dân phố Giang Biên 1, Phường Việt Hưng, Thành phố Hà Nội</v>
          </cell>
          <cell r="L28" t="str">
            <v>Căn hộ H1-1506 Chung cư Hope Residences, Phường Phúc Lợi, Thành phố Hà Nội</v>
          </cell>
          <cell r="M28" t="str">
            <v>0988880036</v>
          </cell>
        </row>
        <row r="29">
          <cell r="D29" t="str">
            <v>Đường Anh Đức</v>
          </cell>
          <cell r="E29" t="str">
            <v>Chủ hộ</v>
          </cell>
          <cell r="F29" t="str">
            <v>19/08/1989</v>
          </cell>
          <cell r="G29" t="str">
            <v>001089022030</v>
          </cell>
          <cell r="H29" t="str">
            <v>10/07/2021</v>
          </cell>
          <cell r="I29" t="str">
            <v>10/07/2021</v>
          </cell>
          <cell r="J29" t="str">
            <v>Cục Cảnh sát quản lý hành chính về trật tự xã hội</v>
          </cell>
          <cell r="K29" t="str">
            <v>Khối 3, Xã Sóc Sơn, Thành phố Hà Nội</v>
          </cell>
          <cell r="L29" t="str">
            <v>Căn hộ H1-1517 Chung cư Hope Residences, Phường Phúc Lợi, Thành phố Hà Nội</v>
          </cell>
          <cell r="M29" t="str">
            <v>0976143387</v>
          </cell>
        </row>
        <row r="30">
          <cell r="D30" t="str">
            <v>Nguyễn Xuân Huy</v>
          </cell>
          <cell r="G30" t="str">
            <v>001080000052</v>
          </cell>
          <cell r="H30" t="str">
            <v xml:space="preserve">30/11/2020 </v>
          </cell>
          <cell r="I30" t="str">
            <v>30/11/2020</v>
          </cell>
          <cell r="J30" t="str">
            <v>Cục Cảnh sát quản lý hành chính về trật tự xã hội</v>
          </cell>
          <cell r="K30" t="str">
            <v>Số 9, ngõ 41 Thái Hà, phường Trung Liệt, quận Đống Đa, TP Hà Nội</v>
          </cell>
          <cell r="L30" t="str">
            <v>Số 9, ngõ 41 Thái Hà, phường Trung Liệt, quận Đống Đa, TP Hà Nội</v>
          </cell>
          <cell r="M30" t="str">
            <v>0912880885</v>
          </cell>
        </row>
        <row r="31">
          <cell r="D31" t="str">
            <v>Hoàng Thùy Linh</v>
          </cell>
          <cell r="E31" t="str">
            <v xml:space="preserve">Chủ hộ </v>
          </cell>
          <cell r="F31" t="str">
            <v>12/10/1994</v>
          </cell>
          <cell r="G31" t="str">
            <v>036194000460</v>
          </cell>
          <cell r="H31" t="str">
            <v>31/07/2025</v>
          </cell>
          <cell r="I31" t="str">
            <v>31/07/2025</v>
          </cell>
          <cell r="J31" t="str">
            <v>Bộ Công an</v>
          </cell>
          <cell r="K31" t="str">
            <v>Căn hộ chung cư số B-1801-B1 Tổ hợp công trình dịch vụ công cộng, Văn phòng và nhà ở tại số 21 Lê Đức Thọ, Tổ dân phố số 39 Mỹ Đình, Phường Từ Liêm, Thành phố Hà Nội</v>
          </cell>
          <cell r="L31" t="str">
            <v>Căn hộ H1-1609 Chung cư Hope Residences, Phường Phúc Lợi, Thành phố Hà Nội</v>
          </cell>
          <cell r="M31" t="str">
            <v>0934666192</v>
          </cell>
        </row>
        <row r="32">
          <cell r="D32" t="str">
            <v>Trần Tuấn Anh</v>
          </cell>
          <cell r="E32" t="str">
            <v xml:space="preserve">Chủ hộ </v>
          </cell>
          <cell r="F32" t="str">
            <v>22/08/1991</v>
          </cell>
          <cell r="G32" t="str">
            <v>001091000371</v>
          </cell>
          <cell r="H32" t="str">
            <v>04/04/2023</v>
          </cell>
          <cell r="I32" t="str">
            <v>04/04/2023</v>
          </cell>
          <cell r="J32" t="str">
            <v>Cục Cảnh sát quản lý hành chính về trật tự xã hội</v>
          </cell>
          <cell r="K32" t="str">
            <v>338 Lê Duẩn, Phường Văn Miếu - Quốc Tử Giám, Thành phố Hà Nội</v>
          </cell>
          <cell r="L32" t="str">
            <v>Căn hộ H1-1610 Chung cư Hope Residences, Phường Phúc Lợi, Thành phố Hà Nội</v>
          </cell>
          <cell r="M32" t="str">
            <v>0934666192</v>
          </cell>
        </row>
        <row r="33">
          <cell r="D33" t="str">
            <v>Hoàng Minh Chính</v>
          </cell>
          <cell r="E33" t="str">
            <v>Chủ hộ</v>
          </cell>
          <cell r="F33">
            <v>24307</v>
          </cell>
          <cell r="G33" t="str">
            <v>001066045996</v>
          </cell>
          <cell r="H33" t="str">
            <v>08/05/2026</v>
          </cell>
          <cell r="I33" t="str">
            <v>08/05/2026</v>
          </cell>
          <cell r="J33" t="str">
            <v>Bộ Công an</v>
          </cell>
          <cell r="K33" t="str">
            <v>Tổ 31, Phường Phúc Lợi, Thành phố Hà Nội</v>
          </cell>
          <cell r="L33" t="str">
            <v>Căn hộ H1-1617 Chung cư Hope Residences, Phường Phúc Lợi, Thành phố Hà Nội</v>
          </cell>
          <cell r="M33" t="str">
            <v>0977088748</v>
          </cell>
        </row>
        <row r="34">
          <cell r="D34" t="str">
            <v>Nguyễn Thị Thu</v>
          </cell>
          <cell r="G34" t="str">
            <v>001184036635</v>
          </cell>
          <cell r="H34" t="str">
            <v>13/03/2020</v>
          </cell>
          <cell r="I34" t="str">
            <v>13/03/2020</v>
          </cell>
          <cell r="J34" t="str">
            <v>Cục Cảnh sát quản lý hành chính về trật tự xã hội</v>
          </cell>
          <cell r="K34" t="str">
            <v>Xóm Tân Hòa - Đa Phúc, Sài Sơn, Quốc Oai, Hà Nội</v>
          </cell>
          <cell r="L34" t="str">
            <v>Căn hộ H1-1703 Chung cư Hope Residences, phường Phúc Đồng, quận Long Biên, thành phố Hà Nội</v>
          </cell>
          <cell r="M34" t="str">
            <v>0906098868</v>
          </cell>
        </row>
        <row r="35">
          <cell r="D35" t="str">
            <v>Vũ Đức Vinh</v>
          </cell>
          <cell r="E35" t="str">
            <v xml:space="preserve">Chủ hộ </v>
          </cell>
          <cell r="F35" t="str">
            <v>04/01/1958</v>
          </cell>
          <cell r="G35" t="str">
            <v>001058023026</v>
          </cell>
          <cell r="H35" t="str">
            <v>15/04/2021</v>
          </cell>
          <cell r="I35" t="str">
            <v>15/04/2021</v>
          </cell>
          <cell r="J35" t="str">
            <v>Cục Cảnh sát quản lý hành chính về trật tự xã hội</v>
          </cell>
          <cell r="K35" t="str">
            <v>58 ngõ 10 Vân Hồ 3, Phường Hai Bà Trưng, Thành phố Hà Nội</v>
          </cell>
          <cell r="L35" t="str">
            <v>Căn hộ H1-1705 Chung cư Hope Residences, Phường Phúc Lợi, Thành phố Hà Nội</v>
          </cell>
          <cell r="M35" t="str">
            <v>0904875475</v>
          </cell>
        </row>
        <row r="36">
          <cell r="D36" t="str">
            <v>Nguyễn Thị Giang</v>
          </cell>
          <cell r="G36" t="str">
            <v>030193002779</v>
          </cell>
          <cell r="H36" t="str">
            <v>21/03/2018</v>
          </cell>
          <cell r="I36" t="str">
            <v>21/03/2018</v>
          </cell>
          <cell r="J36" t="str">
            <v>Cục CS ĐKQL cư trú và DLQG về dân cư</v>
          </cell>
          <cell r="K36" t="str">
            <v>Thôn Thủ Chính, xã Đồng Lạc, thị xã Chí Linh, Hải Dương</v>
          </cell>
          <cell r="L36" t="str">
            <v>Phòng 801, tòa nhà siliver Wings, 137 A Nguyễn Văn Cừ, Long Biên, Hà Nội</v>
          </cell>
          <cell r="M36" t="str">
            <v>0936422393</v>
          </cell>
        </row>
        <row r="37">
          <cell r="D37" t="str">
            <v>Trương Thị Mỹ Hạnh</v>
          </cell>
          <cell r="G37" t="str">
            <v>019194010964</v>
          </cell>
          <cell r="H37" t="str">
            <v>22/11/2021</v>
          </cell>
          <cell r="I37" t="str">
            <v>22/11/2021</v>
          </cell>
          <cell r="J37" t="str">
            <v>Cục Cảnh sát quản lý hành chính về trật tự xã hội</v>
          </cell>
          <cell r="K37" t="str">
            <v>Tổ 18, Phường Tân Thịnh, TP Thái Nguyên, Tỉnh Thái Nguyên</v>
          </cell>
          <cell r="L37" t="str">
            <v>SN 81, ngõ 139 Hoa Lâm, P. Việt Hưng, Quận Long Biên, Hà Nội</v>
          </cell>
          <cell r="M37" t="str">
            <v>0394967515</v>
          </cell>
        </row>
        <row r="38">
          <cell r="D38" t="str">
            <v>Nguyễn Thị Doan</v>
          </cell>
          <cell r="E38" t="str">
            <v xml:space="preserve">Chủ hộ </v>
          </cell>
          <cell r="F38" t="str">
            <v>12/08/1996</v>
          </cell>
          <cell r="G38" t="str">
            <v>033196005642</v>
          </cell>
          <cell r="H38">
            <v>45240</v>
          </cell>
          <cell r="I38" t="str">
            <v>10/11/2023</v>
          </cell>
          <cell r="J38" t="str">
            <v>Cục Cảnh sát quản lý hành chính về trật tự xã hội</v>
          </cell>
          <cell r="K38" t="str">
            <v>Thôn Khuốc Bến, Xã Đại Đồng, Tỉnh Hưng Yên</v>
          </cell>
          <cell r="L38" t="str">
            <v>Căn hộ H1-1708 Chung cư Hope Residences, Phường Phúc Lợi, Thành phố Hà Nội</v>
          </cell>
          <cell r="M38" t="str">
            <v>0969652186</v>
          </cell>
        </row>
        <row r="39">
          <cell r="D39" t="str">
            <v>Lê Huy Hoàng</v>
          </cell>
          <cell r="E39" t="str">
            <v xml:space="preserve">Chủ hộ </v>
          </cell>
          <cell r="F39" t="str">
            <v>20/01/1993</v>
          </cell>
          <cell r="G39" t="str">
            <v>019093007032</v>
          </cell>
          <cell r="H39" t="str">
            <v>01/04/2022</v>
          </cell>
          <cell r="I39" t="str">
            <v>01/04/2022</v>
          </cell>
          <cell r="J39" t="str">
            <v>Cục Cảnh sát quản lý hành chính về trật tự xã hội</v>
          </cell>
          <cell r="K39" t="str">
            <v xml:space="preserve">Căn hộ chung cư số B2-713, Đơn nguyên B, Chung cư Rubycity CT3 Phúc Lợi, Phường Phúc Lợi, Thành phố Hà Nội </v>
          </cell>
          <cell r="L39" t="str">
            <v>Căn hộ H1-1709 Chung cư Hope Residences, Phường Phúc Lợi, Thành phố Hà Nội</v>
          </cell>
          <cell r="M39" t="str">
            <v>0981119332</v>
          </cell>
        </row>
        <row r="40">
          <cell r="D40" t="str">
            <v>Nguyễn Thị Kim Oanh</v>
          </cell>
          <cell r="G40" t="str">
            <v>001164013270</v>
          </cell>
          <cell r="H40" t="str">
            <v>10/05/2018</v>
          </cell>
          <cell r="I40" t="str">
            <v>10/05/2018</v>
          </cell>
          <cell r="J40" t="str">
            <v>Cục Cảnh sát ĐKQL cư trú và DLQG về dân cư</v>
          </cell>
          <cell r="K40" t="str">
            <v>Số 223 phố Huế, phường Phố Huế, quận Hai Bà Trưng, TP Hà Nội</v>
          </cell>
          <cell r="L40" t="str">
            <v>Số 223 phố Huế, phường Phố Huế, quận Hai Bà Trưng, TP Hà Nội</v>
          </cell>
          <cell r="M40" t="str">
            <v>0912326702/0912880885</v>
          </cell>
        </row>
        <row r="41">
          <cell r="D41" t="str">
            <v>Nguyễn Mạnh Hưng</v>
          </cell>
          <cell r="G41" t="str">
            <v>010090000791</v>
          </cell>
          <cell r="H41" t="str">
            <v xml:space="preserve">14/04/2021 </v>
          </cell>
          <cell r="I41" t="str">
            <v>14/04/2021</v>
          </cell>
          <cell r="J41" t="str">
            <v>Cục Cảnh sát quản lý hành chính về trật tự xã hội</v>
          </cell>
          <cell r="K41" t="str">
            <v>Căn hộ C-19C2-4 Tầng 19 nhà chung cư Mulberry lane khu đô thị mới Mỗ Lao, Mỗ Lao, Hà Đông, TP Hà Nội</v>
          </cell>
          <cell r="L41" t="str">
            <v>Tầng M, số 37 Ngô Quyền, Phan Chu Trinh, Hoàn Kiếm, Hà Nội</v>
          </cell>
          <cell r="M41" t="str">
            <v>0914840946</v>
          </cell>
        </row>
        <row r="42">
          <cell r="D42" t="str">
            <v>Dương Tiến Thành</v>
          </cell>
          <cell r="E42" t="str">
            <v>Chủ hộ</v>
          </cell>
          <cell r="F42" t="str">
            <v>16/07/1985</v>
          </cell>
          <cell r="G42" t="str">
            <v>001085043881</v>
          </cell>
          <cell r="H42" t="str">
            <v>17/06/2025</v>
          </cell>
          <cell r="I42" t="str">
            <v>17/06/2025</v>
          </cell>
          <cell r="J42" t="str">
            <v>Bộ Công an</v>
          </cell>
          <cell r="K42" t="str">
            <v>Tổ 12, Phường Phúc Lợi, Thành phố Hà Nội</v>
          </cell>
          <cell r="L42" t="str">
            <v>Căn hộ H1-1912 Chung cư Hope Residences, Phường Phúc Lợi, Thành phố Hà Nội</v>
          </cell>
          <cell r="M42" t="str">
            <v>0978159955</v>
          </cell>
        </row>
        <row r="43">
          <cell r="D43" t="str">
            <v>Bùi Ngọc Tú</v>
          </cell>
          <cell r="G43" t="str">
            <v>001080019442</v>
          </cell>
          <cell r="H43" t="str">
            <v>10/05/2021</v>
          </cell>
          <cell r="I43" t="str">
            <v>10/05/2021</v>
          </cell>
          <cell r="J43" t="str">
            <v>Cục Cảnh sát quản lý hành chính về trật tự xã hội</v>
          </cell>
          <cell r="K43" t="str">
            <v>28 ngõ 55 Vũ Xuân Thiều, tổ 19 phường Sài Đồng, quận Long Biên, thành phố Hà Nội</v>
          </cell>
          <cell r="L43" t="str">
            <v>28 ngõ 55 Vũ Xuân Thiều, tổ 19 phường Sài Đồng, quận Long Biên, thành phố Hà Nội</v>
          </cell>
          <cell r="M43" t="str">
            <v>0984976789</v>
          </cell>
        </row>
        <row r="44">
          <cell r="D44" t="str">
            <v>Trần Đình Thi</v>
          </cell>
          <cell r="G44" t="str">
            <v>033083001077</v>
          </cell>
          <cell r="H44" t="str">
            <v>26/01/2022</v>
          </cell>
          <cell r="I44" t="str">
            <v>26/01/2022</v>
          </cell>
          <cell r="J44" t="str">
            <v>Cục Cảnh sát quản lý hành chính về trật tự xã hội</v>
          </cell>
          <cell r="K44" t="str">
            <v>Số 4 BT4 Hoa Viên, Tổ 1, KĐT Đặng Xá, Gia Lâm, Hà Nội</v>
          </cell>
          <cell r="L44" t="str">
            <v>Căn H1-1917 Chung Cư Hope Residences, Phúc Đồng, Long Biên, Hà Nội</v>
          </cell>
          <cell r="M44" t="str">
            <v>0904689595</v>
          </cell>
        </row>
        <row r="45">
          <cell r="D45" t="str">
            <v>Nguyễn Đức Hùng</v>
          </cell>
          <cell r="E45" t="str">
            <v>Chủ hộ</v>
          </cell>
          <cell r="F45" t="str">
            <v>07/08/1981</v>
          </cell>
          <cell r="G45" t="str">
            <v>001081004332</v>
          </cell>
          <cell r="H45" t="str">
            <v>10/05/2021</v>
          </cell>
          <cell r="I45" t="str">
            <v>10/05/2021</v>
          </cell>
          <cell r="J45" t="str">
            <v>Cục Cảnh sát quản lý hành chính về trật tự xã hội</v>
          </cell>
          <cell r="K45" t="str">
            <v>Số 7 ngõ Thái Lợi, Phường Bạch Mai, Thành phố Hà Nội</v>
          </cell>
          <cell r="L45" t="str">
            <v>Căn hộ H1-2012 Chung cư Hope Residences, Phường Phúc Lợi, Thành phố Hà Nội</v>
          </cell>
          <cell r="M45" t="str">
            <v>0345797777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F3EA-12E1-43AF-8323-976F82C91825}">
  <sheetPr>
    <pageSetUpPr fitToPage="1"/>
  </sheetPr>
  <dimension ref="A1:J139"/>
  <sheetViews>
    <sheetView tabSelected="1" view="pageBreakPreview" zoomScale="60" zoomScaleNormal="60" workbookViewId="0">
      <selection activeCell="D6" sqref="D6"/>
    </sheetView>
  </sheetViews>
  <sheetFormatPr defaultColWidth="9" defaultRowHeight="21" x14ac:dyDescent="0.4"/>
  <cols>
    <col min="1" max="1" width="7.21875" style="14" customWidth="1"/>
    <col min="2" max="2" width="31.33203125" style="12" customWidth="1"/>
    <col min="3" max="3" width="15.44140625" style="14" customWidth="1"/>
    <col min="4" max="4" width="31.21875" style="15" customWidth="1"/>
    <col min="5" max="5" width="27.109375" style="15" customWidth="1"/>
    <col min="6" max="6" width="92" style="12" customWidth="1"/>
    <col min="7" max="7" width="13.77734375" style="12" customWidth="1"/>
    <col min="8" max="8" width="19.109375" style="14" customWidth="1"/>
    <col min="9" max="9" width="19.77734375" style="12" customWidth="1"/>
    <col min="10" max="10" width="34" style="12" bestFit="1" customWidth="1"/>
    <col min="11" max="16384" width="9" style="12"/>
  </cols>
  <sheetData>
    <row r="1" spans="1:10" ht="42" customHeight="1" x14ac:dyDescent="0.4">
      <c r="A1" s="29" t="s">
        <v>94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4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4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13.8" customHeight="1" x14ac:dyDescent="0.4">
      <c r="A4" s="13"/>
      <c r="B4" s="13"/>
      <c r="C4" s="7"/>
      <c r="D4" s="25"/>
      <c r="E4" s="13"/>
      <c r="F4" s="6"/>
      <c r="G4" s="13"/>
      <c r="H4" s="21"/>
      <c r="I4" s="13"/>
      <c r="J4" s="13"/>
    </row>
    <row r="5" spans="1:10" s="14" customFormat="1" ht="82.5" customHeight="1" x14ac:dyDescent="0.4">
      <c r="A5" s="4" t="s">
        <v>0</v>
      </c>
      <c r="B5" s="5" t="s">
        <v>13</v>
      </c>
      <c r="C5" s="5" t="s">
        <v>14</v>
      </c>
      <c r="D5" s="5" t="s">
        <v>1</v>
      </c>
      <c r="E5" s="5" t="s">
        <v>18</v>
      </c>
      <c r="F5" s="5" t="s">
        <v>2</v>
      </c>
      <c r="G5" s="5" t="s">
        <v>3</v>
      </c>
      <c r="H5" s="5" t="s">
        <v>15</v>
      </c>
      <c r="I5" s="5" t="s">
        <v>12</v>
      </c>
      <c r="J5" s="5" t="s">
        <v>17</v>
      </c>
    </row>
    <row r="6" spans="1:10" s="14" customFormat="1" ht="22.2" customHeight="1" x14ac:dyDescent="0.4">
      <c r="A6" s="7" t="s">
        <v>8</v>
      </c>
      <c r="B6" s="8" t="s">
        <v>9</v>
      </c>
      <c r="C6" s="8"/>
      <c r="D6" s="9" t="s">
        <v>4</v>
      </c>
      <c r="E6" s="9" t="s">
        <v>25</v>
      </c>
      <c r="F6" s="9" t="s">
        <v>5</v>
      </c>
      <c r="G6" s="9" t="s">
        <v>6</v>
      </c>
      <c r="H6" s="9" t="s">
        <v>7</v>
      </c>
      <c r="I6" s="9" t="s">
        <v>16</v>
      </c>
      <c r="J6" s="9" t="s">
        <v>19</v>
      </c>
    </row>
    <row r="7" spans="1:10" s="14" customFormat="1" ht="49.95" customHeight="1" x14ac:dyDescent="0.4">
      <c r="A7" s="26">
        <v>1</v>
      </c>
      <c r="B7" s="19" t="s">
        <v>27</v>
      </c>
      <c r="C7" s="1" t="s">
        <v>52</v>
      </c>
      <c r="D7" s="24" t="str">
        <f>VLOOKUP(B7,[1]Sheet1!$D$3:$G$46,4,0)</f>
        <v>030074003627</v>
      </c>
      <c r="E7" s="1" t="str">
        <f>VLOOKUP(B7,[1]Sheet1!$D$3:$F$46,3,0)</f>
        <v>24/01/1974</v>
      </c>
      <c r="F7" s="10" t="str">
        <f>VLOOKUP(B7,[1]Sheet1!$D$3:$K$46,8,0)</f>
        <v>NQ02-01 KĐT Sinh thái Vinhomes Riverside 2, Phường Phúc Lợi, Thành phố Hà Nội</v>
      </c>
      <c r="G7" s="1">
        <f>VLOOKUP(B7,[1]Sheet1!$D$3:$O$46,12,0)</f>
        <v>6</v>
      </c>
      <c r="H7" s="1">
        <f>VLOOKUP(B7,[1]Sheet1!$D$3:$P$46,13,0)</f>
        <v>1</v>
      </c>
      <c r="I7" s="1" t="s">
        <v>23</v>
      </c>
      <c r="J7" s="31" t="str">
        <f>VLOOKUP(B7,[2]Sheet1!$D$3:$M$45,10,0)</f>
        <v>0963641313</v>
      </c>
    </row>
    <row r="8" spans="1:10" s="20" customFormat="1" ht="49.95" customHeight="1" x14ac:dyDescent="0.3">
      <c r="A8" s="27"/>
      <c r="B8" s="17" t="s">
        <v>53</v>
      </c>
      <c r="C8" s="21" t="s">
        <v>67</v>
      </c>
      <c r="D8" s="24" t="str">
        <f>VLOOKUP(B8,[1]Sheet1!$Q$3:$T$46,4,0)</f>
        <v>030179003982</v>
      </c>
      <c r="E8" s="1" t="str">
        <f>VLOOKUP(B8,[1]Sheet1!$Q$3:$S$46,3,0)</f>
        <v>11/02/1979</v>
      </c>
      <c r="F8" s="10" t="str">
        <f>VLOOKUP(B8,[1]Sheet1!$Q$3:$X$46,8,0)</f>
        <v>NQ02-01 KĐT Sinh thái Vinhomes Riverside 2, Phường Phúc Lợi, Thành phố Hà Nội</v>
      </c>
      <c r="G8" s="21">
        <v>6</v>
      </c>
      <c r="H8" s="21">
        <v>1</v>
      </c>
      <c r="I8" s="17"/>
      <c r="J8" s="31"/>
    </row>
    <row r="9" spans="1:10" s="14" customFormat="1" ht="49.95" customHeight="1" x14ac:dyDescent="0.4">
      <c r="A9" s="26">
        <v>2</v>
      </c>
      <c r="B9" s="19" t="s">
        <v>28</v>
      </c>
      <c r="C9" s="1" t="s">
        <v>52</v>
      </c>
      <c r="D9" s="24" t="str">
        <f>VLOOKUP(B9,[1]Sheet1!$D$3:$G$46,4,0)</f>
        <v>030187004282</v>
      </c>
      <c r="E9" s="1" t="str">
        <f>VLOOKUP(B9,[1]Sheet1!$D$3:$F$46,3,0)</f>
        <v>07/12/1987</v>
      </c>
      <c r="F9" s="10" t="str">
        <f>VLOOKUP(B9,[1]Sheet1!$D$3:$K$46,8,0)</f>
        <v>Tổ 8, Phường Việt Hưng, Thành phố Hà Nội</v>
      </c>
      <c r="G9" s="1">
        <f>VLOOKUP(B9,[1]Sheet1!$D$3:$O$46,12,0)</f>
        <v>6</v>
      </c>
      <c r="H9" s="1">
        <f>VLOOKUP(B9,[1]Sheet1!$D$3:$P$46,13,0)</f>
        <v>1</v>
      </c>
      <c r="I9" s="1" t="s">
        <v>23</v>
      </c>
      <c r="J9" s="31" t="str">
        <f>VLOOKUP(B9,[2]Sheet1!$D$3:$M$45,10,0)</f>
        <v>0819369668</v>
      </c>
    </row>
    <row r="10" spans="1:10" s="14" customFormat="1" ht="49.95" customHeight="1" x14ac:dyDescent="0.4">
      <c r="A10" s="27"/>
      <c r="B10" s="19" t="s">
        <v>54</v>
      </c>
      <c r="C10" s="1" t="s">
        <v>68</v>
      </c>
      <c r="D10" s="24" t="str">
        <f>VLOOKUP(B10,[1]Sheet1!$Q$3:$T$46,4,0)</f>
        <v>036084030295</v>
      </c>
      <c r="E10" s="1" t="str">
        <f>VLOOKUP(B10,[1]Sheet1!$Q$3:$S$46,3,0)</f>
        <v>05/04/1984</v>
      </c>
      <c r="F10" s="10" t="str">
        <f>VLOOKUP(B10,[1]Sheet1!$Q$3:$X$46,8,0)</f>
        <v>Tổ 8, Phường Việt Hưng, Thành phố Hà Nội</v>
      </c>
      <c r="G10" s="23" t="s">
        <v>79</v>
      </c>
      <c r="H10" s="23" t="s">
        <v>78</v>
      </c>
      <c r="I10" s="23"/>
      <c r="J10" s="31"/>
    </row>
    <row r="11" spans="1:10" s="14" customFormat="1" ht="49.95" customHeight="1" x14ac:dyDescent="0.4">
      <c r="A11" s="26">
        <v>3</v>
      </c>
      <c r="B11" s="19" t="s">
        <v>29</v>
      </c>
      <c r="C11" s="1" t="s">
        <v>52</v>
      </c>
      <c r="D11" s="24" t="str">
        <f>VLOOKUP(B11,[1]Sheet1!$D$3:$G$46,4,0)</f>
        <v>033074005204</v>
      </c>
      <c r="E11" s="1" t="str">
        <f>VLOOKUP(B11,[1]Sheet1!$D$3:$F$46,3,0)</f>
        <v>09/10/1974</v>
      </c>
      <c r="F11" s="10" t="str">
        <f>VLOOKUP(B11,[1]Sheet1!$D$3:$K$46,8,0)</f>
        <v>250 Đường Nghi Tàm, Phường Hồng Hà, Thành phố Hà Nội</v>
      </c>
      <c r="G11" s="1">
        <f>VLOOKUP(B11,[1]Sheet1!$D$3:$O$46,12,0)</f>
        <v>5</v>
      </c>
      <c r="H11" s="1">
        <f>VLOOKUP(B11,[1]Sheet1!$D$3:$P$46,13,0)</f>
        <v>1</v>
      </c>
      <c r="I11" s="1" t="s">
        <v>23</v>
      </c>
      <c r="J11" s="31" t="str">
        <f>VLOOKUP(B11,[2]Sheet1!$D$3:$M$45,10,0)</f>
        <v>0909009618</v>
      </c>
    </row>
    <row r="12" spans="1:10" s="14" customFormat="1" ht="49.95" customHeight="1" x14ac:dyDescent="0.4">
      <c r="A12" s="27"/>
      <c r="B12" s="19" t="s">
        <v>55</v>
      </c>
      <c r="C12" s="1" t="s">
        <v>67</v>
      </c>
      <c r="D12" s="24" t="str">
        <f>VLOOKUP(B12,[1]Sheet1!$Q$3:$T$46,4,0)</f>
        <v>030177008662</v>
      </c>
      <c r="E12" s="1" t="str">
        <f>VLOOKUP(B12,[1]Sheet1!$Q$3:$S$46,3,0)</f>
        <v>26/12/1977</v>
      </c>
      <c r="F12" s="10" t="str">
        <f>VLOOKUP(B12,[1]Sheet1!$Q$3:$X$46,8,0)</f>
        <v>250 Đường Nghi Tàm, Phường Hồng Hà, Thành phố Hà Nội</v>
      </c>
      <c r="G12" s="23" t="s">
        <v>80</v>
      </c>
      <c r="H12" s="23" t="s">
        <v>78</v>
      </c>
      <c r="I12" s="23"/>
      <c r="J12" s="31"/>
    </row>
    <row r="13" spans="1:10" s="14" customFormat="1" ht="49.95" customHeight="1" x14ac:dyDescent="0.4">
      <c r="A13" s="26">
        <v>4</v>
      </c>
      <c r="B13" s="19" t="s">
        <v>30</v>
      </c>
      <c r="C13" s="1" t="s">
        <v>52</v>
      </c>
      <c r="D13" s="24" t="str">
        <f>VLOOKUP(B13,[1]Sheet1!$D$3:$G$46,4,0)</f>
        <v>001194034740</v>
      </c>
      <c r="E13" s="1" t="str">
        <f>VLOOKUP(B13,[1]Sheet1!$D$3:$F$46,3,0)</f>
        <v>04/05/1994</v>
      </c>
      <c r="F13" s="10" t="str">
        <f>VLOOKUP(B13,[1]Sheet1!$D$3:$K$46,8,0)</f>
        <v>Số 121 Phố Hữu Nghị, Phường Tùng Thiện, Thành phố Hà Nội</v>
      </c>
      <c r="G13" s="1">
        <f>VLOOKUP(B13,[1]Sheet1!$D$3:$O$46,12,0)</f>
        <v>6</v>
      </c>
      <c r="H13" s="1">
        <f>VLOOKUP(B13,[1]Sheet1!$D$3:$P$46,13,0)</f>
        <v>1</v>
      </c>
      <c r="I13" s="1" t="s">
        <v>23</v>
      </c>
      <c r="J13" s="31" t="str">
        <f>VLOOKUP(B13,[2]Sheet1!$D$3:$M$45,10,0)</f>
        <v>0355023539</v>
      </c>
    </row>
    <row r="14" spans="1:10" s="14" customFormat="1" ht="49.95" customHeight="1" x14ac:dyDescent="0.4">
      <c r="A14" s="27"/>
      <c r="B14" s="19" t="s">
        <v>56</v>
      </c>
      <c r="C14" s="1" t="s">
        <v>68</v>
      </c>
      <c r="D14" s="24" t="str">
        <f>VLOOKUP(B14,[1]Sheet1!$Q$3:$T$46,4,0)</f>
        <v>036093016267</v>
      </c>
      <c r="E14" s="1" t="str">
        <f>VLOOKUP(B14,[1]Sheet1!$Q$3:$S$46,3,0)</f>
        <v>16/06/1993</v>
      </c>
      <c r="F14" s="10" t="str">
        <f>VLOOKUP(B14,[1]Sheet1!$Q$3:$X$46,8,0)</f>
        <v xml:space="preserve">Số nhà 18, Ngõ Văn Nhân, Phường Nam Định, Tỉnh Ninh Bình </v>
      </c>
      <c r="G14" s="23" t="s">
        <v>79</v>
      </c>
      <c r="H14" s="23" t="s">
        <v>78</v>
      </c>
      <c r="I14" s="23"/>
      <c r="J14" s="31"/>
    </row>
    <row r="15" spans="1:10" s="14" customFormat="1" ht="49.95" customHeight="1" x14ac:dyDescent="0.4">
      <c r="A15" s="26">
        <v>5</v>
      </c>
      <c r="B15" s="19" t="s">
        <v>31</v>
      </c>
      <c r="C15" s="1" t="s">
        <v>52</v>
      </c>
      <c r="D15" s="24" t="str">
        <f>VLOOKUP(B15,[1]Sheet1!$D$3:$G$46,4,0)</f>
        <v xml:space="preserve">001095026135 </v>
      </c>
      <c r="E15" s="1" t="str">
        <f>VLOOKUP(B15,[1]Sheet1!$D$3:$F$46,3,0)</f>
        <v>19/11/1995</v>
      </c>
      <c r="F15" s="10" t="str">
        <f>VLOOKUP(B15,[1]Sheet1!$D$3:$K$46,8,0)</f>
        <v>59 Trương Định, Phường Tương Mai, Thành phố Hà Nội</v>
      </c>
      <c r="G15" s="1">
        <f>VLOOKUP(B15,[1]Sheet1!$D$3:$O$46,12,0)</f>
        <v>6</v>
      </c>
      <c r="H15" s="1">
        <f>VLOOKUP(B15,[1]Sheet1!$D$3:$P$46,13,0)</f>
        <v>1</v>
      </c>
      <c r="I15" s="1" t="s">
        <v>23</v>
      </c>
      <c r="J15" s="31" t="str">
        <f>VLOOKUP(B15,[2]Sheet1!$D$3:$M$45,10,0)</f>
        <v>0941065763</v>
      </c>
    </row>
    <row r="16" spans="1:10" s="14" customFormat="1" ht="49.95" customHeight="1" x14ac:dyDescent="0.4">
      <c r="A16" s="27"/>
      <c r="B16" s="19" t="s">
        <v>57</v>
      </c>
      <c r="C16" s="1" t="s">
        <v>67</v>
      </c>
      <c r="D16" s="24" t="str">
        <f>VLOOKUP(B16,[1]Sheet1!$Q$3:$T$46,4,0)</f>
        <v>001198003894</v>
      </c>
      <c r="E16" s="1" t="str">
        <f>VLOOKUP(B16,[1]Sheet1!$Q$3:$S$46,3,0)</f>
        <v>17/11/1998</v>
      </c>
      <c r="F16" s="10" t="str">
        <f>VLOOKUP(B16,[1]Sheet1!$Q$3:$X$46,8,0)</f>
        <v>TDP Đông Ngạc 6, Phường Đông Ngạc, Thành phố Hà Nội</v>
      </c>
      <c r="G16" s="23" t="s">
        <v>81</v>
      </c>
      <c r="H16" s="23" t="s">
        <v>78</v>
      </c>
      <c r="I16" s="23"/>
      <c r="J16" s="31"/>
    </row>
    <row r="17" spans="1:10" s="14" customFormat="1" ht="49.95" customHeight="1" x14ac:dyDescent="0.4">
      <c r="A17" s="26">
        <v>6</v>
      </c>
      <c r="B17" s="19" t="s">
        <v>32</v>
      </c>
      <c r="C17" s="1" t="s">
        <v>52</v>
      </c>
      <c r="D17" s="24" t="str">
        <f>VLOOKUP(B17,[1]Sheet1!$D$3:$G$46,4,0)</f>
        <v>001070000144</v>
      </c>
      <c r="E17" s="1" t="str">
        <f>VLOOKUP(B17,[1]Sheet1!$D$3:$F$46,3,0)</f>
        <v>30/04/1970</v>
      </c>
      <c r="F17" s="10" t="str">
        <f>VLOOKUP(B17,[1]Sheet1!$D$3:$K$46,8,0)</f>
        <v>P102 Tập thể Công ty Vật liệu điện, Phường Đống Đa, Thành phố Hà Nội</v>
      </c>
      <c r="G17" s="1">
        <f>VLOOKUP(B17,[1]Sheet1!$D$3:$O$46,12,0)</f>
        <v>6</v>
      </c>
      <c r="H17" s="1">
        <f>VLOOKUP(B17,[1]Sheet1!$D$3:$P$46,13,0)</f>
        <v>1</v>
      </c>
      <c r="I17" s="1" t="s">
        <v>23</v>
      </c>
      <c r="J17" s="31" t="str">
        <f>VLOOKUP(B17,[2]Sheet1!$D$3:$M$45,10,0)</f>
        <v>0914232629</v>
      </c>
    </row>
    <row r="18" spans="1:10" s="14" customFormat="1" ht="49.95" customHeight="1" x14ac:dyDescent="0.4">
      <c r="A18" s="27"/>
      <c r="B18" s="19" t="s">
        <v>58</v>
      </c>
      <c r="C18" s="1" t="s">
        <v>67</v>
      </c>
      <c r="D18" s="24" t="str">
        <f>VLOOKUP(B18,[1]Sheet1!$Q$3:$T$46,4,0)</f>
        <v>001171000130</v>
      </c>
      <c r="E18" s="1" t="str">
        <f>VLOOKUP(B18,[1]Sheet1!$Q$3:$S$46,3,0)</f>
        <v>15/03/1971</v>
      </c>
      <c r="F18" s="10" t="str">
        <f>VLOOKUP(B18,[1]Sheet1!$Q$3:$X$46,8,0)</f>
        <v>P102 Tập thể Công ty Vật liệu điện, Phường Đống Đa, Thành phố Hà Nội</v>
      </c>
      <c r="G18" s="23" t="s">
        <v>81</v>
      </c>
      <c r="H18" s="23" t="s">
        <v>78</v>
      </c>
      <c r="I18" s="23"/>
      <c r="J18" s="31"/>
    </row>
    <row r="19" spans="1:10" s="14" customFormat="1" ht="49.95" customHeight="1" x14ac:dyDescent="0.4">
      <c r="A19" s="26">
        <v>7</v>
      </c>
      <c r="B19" s="19" t="s">
        <v>33</v>
      </c>
      <c r="C19" s="1" t="s">
        <v>52</v>
      </c>
      <c r="D19" s="24" t="str">
        <f>VLOOKUP(B19,[1]Sheet1!$D$3:$G$46,4,0)</f>
        <v>001073025000</v>
      </c>
      <c r="E19" s="1" t="str">
        <f>VLOOKUP(B19,[1]Sheet1!$D$3:$F$46,3,0)</f>
        <v>16/06/1973</v>
      </c>
      <c r="F19" s="10" t="str">
        <f>VLOOKUP(B19,[1]Sheet1!$D$3:$K$46,8,0)</f>
        <v>P102 Tập thể Công ty Vật liệu điện, Phường Đống Đa, Thành phố Hà Nội</v>
      </c>
      <c r="G19" s="1">
        <f>VLOOKUP(B19,[1]Sheet1!$D$3:$O$46,12,0)</f>
        <v>6</v>
      </c>
      <c r="H19" s="1">
        <f>VLOOKUP(B19,[1]Sheet1!$D$3:$P$46,13,0)</f>
        <v>1</v>
      </c>
      <c r="I19" s="1" t="s">
        <v>23</v>
      </c>
      <c r="J19" s="31" t="str">
        <f>VLOOKUP(B19,[2]Sheet1!$D$3:$M$45,10,0)</f>
        <v>0932289898</v>
      </c>
    </row>
    <row r="20" spans="1:10" s="14" customFormat="1" ht="49.95" customHeight="1" x14ac:dyDescent="0.4">
      <c r="A20" s="27"/>
      <c r="B20" s="19" t="s">
        <v>59</v>
      </c>
      <c r="C20" s="1" t="s">
        <v>67</v>
      </c>
      <c r="D20" s="24" t="str">
        <f>VLOOKUP(B20,[1]Sheet1!$Q$3:$T$46,4,0)</f>
        <v>001173020014</v>
      </c>
      <c r="E20" s="1" t="str">
        <f>VLOOKUP(B20,[1]Sheet1!$Q$3:$S$46,3,0)</f>
        <v>31/08/1973</v>
      </c>
      <c r="F20" s="10" t="str">
        <f>VLOOKUP(B20,[1]Sheet1!$Q$3:$X$46,8,0)</f>
        <v>10 Hàm Long, Phường Cửa Nam, Thành phố Hà Nội</v>
      </c>
      <c r="G20" s="23" t="s">
        <v>81</v>
      </c>
      <c r="H20" s="23" t="s">
        <v>78</v>
      </c>
      <c r="I20" s="23"/>
      <c r="J20" s="31"/>
    </row>
    <row r="21" spans="1:10" s="14" customFormat="1" ht="49.95" customHeight="1" x14ac:dyDescent="0.4">
      <c r="A21" s="21">
        <v>8</v>
      </c>
      <c r="B21" s="19" t="s">
        <v>34</v>
      </c>
      <c r="C21" s="1" t="s">
        <v>52</v>
      </c>
      <c r="D21" s="24" t="str">
        <f>VLOOKUP(B21,[1]Sheet1!$D$3:$G$46,4,0)</f>
        <v xml:space="preserve">001178009379 </v>
      </c>
      <c r="E21" s="1" t="s">
        <v>76</v>
      </c>
      <c r="F21" s="10" t="str">
        <f>VLOOKUP(B21,[1]Sheet1!$D$3:$K$46,8,0)</f>
        <v>Số 5 Ngách 45 ngõ Thiên Hùng, Phường Văn Miếu - Quốc Tử Giám, Thành phố Hà Nội</v>
      </c>
      <c r="G21" s="1">
        <f>VLOOKUP(B21,[1]Sheet1!$D$3:$O$46,12,0)</f>
        <v>5</v>
      </c>
      <c r="H21" s="1">
        <f>VLOOKUP(B21,[1]Sheet1!$D$3:$P$46,13,0)</f>
        <v>1</v>
      </c>
      <c r="I21" s="1" t="s">
        <v>23</v>
      </c>
      <c r="J21" s="31" t="str">
        <f>VLOOKUP(B21,[2]Sheet1!$D$3:$M$45,10,0)</f>
        <v>0815868338</v>
      </c>
    </row>
    <row r="22" spans="1:10" s="14" customFormat="1" ht="49.95" customHeight="1" x14ac:dyDescent="0.4">
      <c r="A22" s="26">
        <v>9</v>
      </c>
      <c r="B22" s="19" t="s">
        <v>35</v>
      </c>
      <c r="C22" s="1" t="s">
        <v>52</v>
      </c>
      <c r="D22" s="24" t="str">
        <f>VLOOKUP(B22,[1]Sheet1!$D$3:$G$46,4,0)</f>
        <v>064084000130</v>
      </c>
      <c r="E22" s="1" t="str">
        <f>VLOOKUP(B22,[1]Sheet1!$D$3:$F$46,3,0)</f>
        <v>28/07/1984</v>
      </c>
      <c r="F22" s="10" t="str">
        <f>VLOOKUP(B22,[1]Sheet1!$D$3:$K$46,8,0)</f>
        <v>Số 53 ngách 132/64 Phố Khương Trung, Phường Khương Đình, Thành phố Hà Nội</v>
      </c>
      <c r="G22" s="1">
        <f>VLOOKUP(B22,[1]Sheet1!$D$3:$O$46,12,0)</f>
        <v>7</v>
      </c>
      <c r="H22" s="1">
        <f>VLOOKUP(B22,[1]Sheet1!$D$3:$P$46,13,0)</f>
        <v>1</v>
      </c>
      <c r="I22" s="1" t="s">
        <v>23</v>
      </c>
      <c r="J22" s="31" t="str">
        <f>VLOOKUP(B22,[2]Sheet1!$D$3:$M$45,10,0)</f>
        <v>0975976477</v>
      </c>
    </row>
    <row r="23" spans="1:10" s="14" customFormat="1" ht="49.95" customHeight="1" x14ac:dyDescent="0.4">
      <c r="A23" s="27"/>
      <c r="B23" s="19" t="s">
        <v>60</v>
      </c>
      <c r="C23" s="1" t="s">
        <v>67</v>
      </c>
      <c r="D23" s="24" t="str">
        <f>VLOOKUP(B23,[1]Sheet1!$Q$3:$T$46,4,0)</f>
        <v>034186011404</v>
      </c>
      <c r="E23" s="1" t="str">
        <f>VLOOKUP(B23,[1]Sheet1!$Q$3:$S$46,3,0)</f>
        <v>01/04/1986</v>
      </c>
      <c r="F23" s="10" t="str">
        <f>VLOOKUP(B23,[1]Sheet1!$Q$3:$X$46,8,0)</f>
        <v>Số 53 ngách 132/64 Phố Khương Trung, Phường Khương Đình, Thành phố Hà Nội</v>
      </c>
      <c r="G23" s="23" t="s">
        <v>80</v>
      </c>
      <c r="H23" s="23" t="s">
        <v>78</v>
      </c>
      <c r="I23" s="23"/>
      <c r="J23" s="31"/>
    </row>
    <row r="24" spans="1:10" s="14" customFormat="1" ht="49.95" customHeight="1" x14ac:dyDescent="0.4">
      <c r="A24" s="26">
        <v>10</v>
      </c>
      <c r="B24" s="19" t="s">
        <v>36</v>
      </c>
      <c r="C24" s="1" t="s">
        <v>52</v>
      </c>
      <c r="D24" s="24" t="str">
        <f>VLOOKUP(B24,[1]Sheet1!$D$3:$G$46,4,0)</f>
        <v>001090020185</v>
      </c>
      <c r="E24" s="1" t="str">
        <f>VLOOKUP(B24,[1]Sheet1!$D$3:$F$46,3,0)</f>
        <v>17/12/1990</v>
      </c>
      <c r="F24" s="10" t="str">
        <f>VLOOKUP(B24,[1]Sheet1!$D$3:$K$46,8,0)</f>
        <v>15 Ngõ 357 Bạch Mai, Phường Bạch Mai, Thành phố Hà Nội</v>
      </c>
      <c r="G24" s="1">
        <f>VLOOKUP(B24,[1]Sheet1!$D$3:$O$46,12,0)</f>
        <v>5</v>
      </c>
      <c r="H24" s="1">
        <f>VLOOKUP(B24,[1]Sheet1!$D$3:$P$46,13,0)</f>
        <v>1</v>
      </c>
      <c r="I24" s="1" t="s">
        <v>23</v>
      </c>
      <c r="J24" s="31" t="str">
        <f>VLOOKUP(B24,[2]Sheet1!$D$3:$M$45,10,0)</f>
        <v>0708492888</v>
      </c>
    </row>
    <row r="25" spans="1:10" s="14" customFormat="1" ht="49.95" customHeight="1" x14ac:dyDescent="0.4">
      <c r="A25" s="27"/>
      <c r="B25" s="19" t="s">
        <v>61</v>
      </c>
      <c r="C25" s="1" t="s">
        <v>67</v>
      </c>
      <c r="D25" s="24" t="str">
        <f>VLOOKUP(B25,[1]Sheet1!$Q$3:$T$46,4,0)</f>
        <v>001194017601</v>
      </c>
      <c r="E25" s="1" t="str">
        <f>VLOOKUP(B25,[1]Sheet1!$Q$3:$S$46,3,0)</f>
        <v>10/10/1994</v>
      </c>
      <c r="F25" s="10" t="str">
        <f>VLOOKUP(B25,[1]Sheet1!$Q$3:$X$46,8,0)</f>
        <v>131A Trương Định, Phường Tương Mai, Thành phố Hà Nội</v>
      </c>
      <c r="G25" s="23" t="s">
        <v>80</v>
      </c>
      <c r="H25" s="23" t="s">
        <v>78</v>
      </c>
      <c r="I25" s="23"/>
      <c r="J25" s="31"/>
    </row>
    <row r="26" spans="1:10" s="14" customFormat="1" ht="49.95" customHeight="1" x14ac:dyDescent="0.4">
      <c r="A26" s="26">
        <v>11</v>
      </c>
      <c r="B26" s="19" t="s">
        <v>37</v>
      </c>
      <c r="C26" s="1" t="s">
        <v>52</v>
      </c>
      <c r="D26" s="24" t="str">
        <f>VLOOKUP(B26,[1]Sheet1!$D$3:$G$46,4,0)</f>
        <v>001080028315</v>
      </c>
      <c r="E26" s="1" t="str">
        <f>VLOOKUP(B26,[1]Sheet1!$D$3:$F$46,3,0)</f>
        <v>22/01/1980</v>
      </c>
      <c r="F26" s="10" t="str">
        <f>VLOOKUP(B26,[1]Sheet1!$D$3:$K$46,8,0)</f>
        <v>Thôn Mai Nội, Xã Sóc Sơn, Thành phố Hà Nội</v>
      </c>
      <c r="G26" s="1">
        <f>VLOOKUP(B26,[1]Sheet1!$D$3:$O$46,12,0)</f>
        <v>8</v>
      </c>
      <c r="H26" s="1">
        <f>VLOOKUP(B26,[1]Sheet1!$D$3:$P$46,13,0)</f>
        <v>1</v>
      </c>
      <c r="I26" s="1" t="s">
        <v>23</v>
      </c>
      <c r="J26" s="31" t="str">
        <f>VLOOKUP(B26,[2]Sheet1!$D$3:$M$45,10,0)</f>
        <v>0866159266</v>
      </c>
    </row>
    <row r="27" spans="1:10" s="14" customFormat="1" ht="49.95" customHeight="1" x14ac:dyDescent="0.4">
      <c r="A27" s="27"/>
      <c r="B27" s="19" t="s">
        <v>24</v>
      </c>
      <c r="C27" s="1" t="s">
        <v>67</v>
      </c>
      <c r="D27" s="24" t="str">
        <f>VLOOKUP(B27,[1]Sheet1!$Q$3:$T$46,4,0)</f>
        <v>001180006280</v>
      </c>
      <c r="E27" s="1" t="str">
        <f>VLOOKUP(B27,[1]Sheet1!$Q$3:$S$46,3,0)</f>
        <v>04/06/1980</v>
      </c>
      <c r="F27" s="10" t="str">
        <f>VLOOKUP(B27,[1]Sheet1!$Q$3:$X$46,8,0)</f>
        <v>Thôn Mai Nội, Xã Sóc Sơn, Thành phố Hà Nội</v>
      </c>
      <c r="G27" s="23" t="s">
        <v>82</v>
      </c>
      <c r="H27" s="23" t="s">
        <v>78</v>
      </c>
      <c r="I27" s="23"/>
      <c r="J27" s="31"/>
    </row>
    <row r="28" spans="1:10" s="14" customFormat="1" ht="49.95" customHeight="1" x14ac:dyDescent="0.4">
      <c r="A28" s="26">
        <v>12</v>
      </c>
      <c r="B28" s="19" t="s">
        <v>38</v>
      </c>
      <c r="C28" s="1" t="s">
        <v>52</v>
      </c>
      <c r="D28" s="24" t="str">
        <f>VLOOKUP(B28,[1]Sheet1!$D$3:$G$46,4,0)</f>
        <v>030092001218</v>
      </c>
      <c r="E28" s="1" t="str">
        <f>VLOOKUP(B28,[1]Sheet1!$D$3:$F$46,3,0)</f>
        <v>18/04/1992</v>
      </c>
      <c r="F28" s="10" t="str">
        <f>VLOOKUP(B28,[1]Sheet1!$D$3:$K$46,8,0)</f>
        <v>Số 2/4 phố Tuệ Tĩnh, Phường Thành Đông, Thành phố Hải Phòng</v>
      </c>
      <c r="G28" s="1">
        <f>VLOOKUP(B28,[1]Sheet1!$D$3:$O$46,12,0)</f>
        <v>6</v>
      </c>
      <c r="H28" s="1">
        <f>VLOOKUP(B28,[1]Sheet1!$D$3:$P$46,13,0)</f>
        <v>1</v>
      </c>
      <c r="I28" s="1" t="s">
        <v>23</v>
      </c>
      <c r="J28" s="31" t="str">
        <f>VLOOKUP(B28,[2]Sheet1!$D$3:$M$45,10,0)</f>
        <v>0934998999</v>
      </c>
    </row>
    <row r="29" spans="1:10" s="14" customFormat="1" ht="49.95" customHeight="1" x14ac:dyDescent="0.4">
      <c r="A29" s="27"/>
      <c r="B29" s="19" t="s">
        <v>62</v>
      </c>
      <c r="C29" s="1" t="s">
        <v>67</v>
      </c>
      <c r="D29" s="24" t="str">
        <f>VLOOKUP(B29,[1]Sheet1!$Q$3:$T$46,4,0)</f>
        <v>030197016350</v>
      </c>
      <c r="E29" s="1" t="str">
        <f>VLOOKUP(B29,[1]Sheet1!$Q$3:$S$46,3,0)</f>
        <v>02/03/1997</v>
      </c>
      <c r="F29" s="10" t="str">
        <f>VLOOKUP(B29,[1]Sheet1!$Q$3:$X$46,8,0)</f>
        <v>Tổ 15, Phường Yên Hòa, Thành phố Hà Nội</v>
      </c>
      <c r="G29" s="23" t="s">
        <v>79</v>
      </c>
      <c r="H29" s="23" t="s">
        <v>78</v>
      </c>
      <c r="I29" s="23"/>
      <c r="J29" s="31"/>
    </row>
    <row r="30" spans="1:10" s="14" customFormat="1" ht="49.95" customHeight="1" x14ac:dyDescent="0.4">
      <c r="A30" s="26">
        <v>13</v>
      </c>
      <c r="B30" s="19" t="s">
        <v>39</v>
      </c>
      <c r="C30" s="1" t="s">
        <v>52</v>
      </c>
      <c r="D30" s="24" t="str">
        <f>VLOOKUP(B30,[1]Sheet1!$D$3:$G$46,4,0)</f>
        <v>026066001253</v>
      </c>
      <c r="E30" s="1" t="str">
        <f>VLOOKUP(B30,[1]Sheet1!$D$3:$F$46,3,0)</f>
        <v>15/06/1966</v>
      </c>
      <c r="F30" s="10" t="str">
        <f>VLOOKUP(B30,[1]Sheet1!$D$3:$K$46,8,0)</f>
        <v>262 C15, Tổ 1, Phường Long Biên, Thành phố Hà Nội</v>
      </c>
      <c r="G30" s="1">
        <f>VLOOKUP(B30,[1]Sheet1!$D$3:$O$46,12,0)</f>
        <v>5</v>
      </c>
      <c r="H30" s="1">
        <f>VLOOKUP(B30,[1]Sheet1!$D$3:$P$46,13,0)</f>
        <v>1</v>
      </c>
      <c r="I30" s="1" t="s">
        <v>23</v>
      </c>
      <c r="J30" s="31" t="str">
        <f>VLOOKUP(B30,[2]Sheet1!$D$3:$M$45,10,0)</f>
        <v>0987905342</v>
      </c>
    </row>
    <row r="31" spans="1:10" s="14" customFormat="1" ht="49.95" customHeight="1" x14ac:dyDescent="0.4">
      <c r="A31" s="27"/>
      <c r="B31" s="19" t="s">
        <v>63</v>
      </c>
      <c r="C31" s="1" t="s">
        <v>67</v>
      </c>
      <c r="D31" s="24" t="str">
        <f>VLOOKUP(B31,[1]Sheet1!$Q$3:$T$46,4,0)</f>
        <v>026165007336</v>
      </c>
      <c r="E31" s="1" t="str">
        <f>VLOOKUP(B31,[1]Sheet1!$Q$3:$S$46,3,0)</f>
        <v>22/02/1965</v>
      </c>
      <c r="F31" s="10" t="str">
        <f>VLOOKUP(B31,[1]Sheet1!$Q$3:$X$46,8,0)</f>
        <v>262 C15, Tổ 1, Phường Long Biên, Thành phố Hà Nội</v>
      </c>
      <c r="G31" s="23" t="s">
        <v>80</v>
      </c>
      <c r="H31" s="23" t="s">
        <v>78</v>
      </c>
      <c r="I31" s="23"/>
      <c r="J31" s="31"/>
    </row>
    <row r="32" spans="1:10" s="14" customFormat="1" ht="49.95" customHeight="1" x14ac:dyDescent="0.4">
      <c r="A32" s="26">
        <v>14</v>
      </c>
      <c r="B32" s="19" t="s">
        <v>40</v>
      </c>
      <c r="C32" s="1" t="s">
        <v>52</v>
      </c>
      <c r="D32" s="24" t="str">
        <f>VLOOKUP(B32,[1]Sheet1!$D$3:$G$46,4,0)</f>
        <v>034178019095</v>
      </c>
      <c r="E32" s="1" t="str">
        <f>VLOOKUP(B32,[1]Sheet1!$D$3:$F$46,3,0)</f>
        <v>10/02/1978</v>
      </c>
      <c r="F32" s="10" t="str">
        <f>VLOOKUP(B32,[1]Sheet1!$D$3:$K$46,8,0)</f>
        <v>Tổ 5, Phường Bồ Đề, Thành phố Hà Nội</v>
      </c>
      <c r="G32" s="1">
        <f>VLOOKUP(B32,[1]Sheet1!$D$3:$O$46,12,0)</f>
        <v>6</v>
      </c>
      <c r="H32" s="1">
        <f>VLOOKUP(B32,[1]Sheet1!$D$3:$P$46,13,0)</f>
        <v>1</v>
      </c>
      <c r="I32" s="1" t="s">
        <v>23</v>
      </c>
      <c r="J32" s="31" t="str">
        <f>VLOOKUP(B32,[2]Sheet1!$D$3:$M$45,10,0)</f>
        <v>0969886677</v>
      </c>
    </row>
    <row r="33" spans="1:10" s="14" customFormat="1" ht="49.95" customHeight="1" x14ac:dyDescent="0.4">
      <c r="A33" s="27"/>
      <c r="B33" s="19" t="s">
        <v>64</v>
      </c>
      <c r="C33" s="1" t="s">
        <v>68</v>
      </c>
      <c r="D33" s="24" t="str">
        <f>VLOOKUP(B33,[1]Sheet1!$Q$3:$T$46,4,0)</f>
        <v>024079017534</v>
      </c>
      <c r="E33" s="1" t="str">
        <f>VLOOKUP(B33,[1]Sheet1!$Q$3:$S$46,3,0)</f>
        <v>16/10/1979</v>
      </c>
      <c r="F33" s="10" t="str">
        <f>VLOOKUP(B33,[1]Sheet1!$Q$3:$X$46,8,0)</f>
        <v>Tổ 5, Phường Bồ Đề, Thành phố Hà Nội</v>
      </c>
      <c r="G33" s="23" t="s">
        <v>80</v>
      </c>
      <c r="H33" s="23" t="s">
        <v>78</v>
      </c>
      <c r="I33" s="23"/>
      <c r="J33" s="31"/>
    </row>
    <row r="34" spans="1:10" s="14" customFormat="1" ht="49.95" customHeight="1" x14ac:dyDescent="0.4">
      <c r="A34" s="26">
        <v>15</v>
      </c>
      <c r="B34" s="19" t="s">
        <v>41</v>
      </c>
      <c r="C34" s="1" t="s">
        <v>52</v>
      </c>
      <c r="D34" s="24" t="str">
        <f>VLOOKUP(B34,[1]Sheet1!$D$3:$G$46,4,0)</f>
        <v>019077000035</v>
      </c>
      <c r="E34" s="1" t="str">
        <f>VLOOKUP(B34,[1]Sheet1!$D$3:$F$46,3,0)</f>
        <v>20/11/1977</v>
      </c>
      <c r="F34" s="10" t="str">
        <f>VLOOKUP(B34,[1]Sheet1!$D$3:$K$46,8,0)</f>
        <v>P214-CT20D Đô thị Việt Hưng Tổ 17 Cụm Giang Biên, Phường Việt Hưng, Thành phố Hà Nội</v>
      </c>
      <c r="G34" s="1">
        <f>VLOOKUP(B34,[1]Sheet1!$D$3:$O$46,12,0)</f>
        <v>6</v>
      </c>
      <c r="H34" s="1">
        <f>VLOOKUP(B34,[1]Sheet1!$D$3:$P$46,13,0)</f>
        <v>1</v>
      </c>
      <c r="I34" s="1" t="s">
        <v>23</v>
      </c>
      <c r="J34" s="31" t="str">
        <f>VLOOKUP(B34,[2]Sheet1!$D$3:$M$45,10,0)</f>
        <v>0966863863/0877868686</v>
      </c>
    </row>
    <row r="35" spans="1:10" s="14" customFormat="1" ht="49.95" customHeight="1" x14ac:dyDescent="0.4">
      <c r="A35" s="27"/>
      <c r="B35" s="19" t="s">
        <v>65</v>
      </c>
      <c r="C35" s="1" t="s">
        <v>67</v>
      </c>
      <c r="D35" s="24" t="str">
        <f>VLOOKUP(B35,[1]Sheet1!$Q$3:$T$46,4,0)</f>
        <v>019190012436</v>
      </c>
      <c r="E35" s="1" t="str">
        <f>VLOOKUP(B35,[1]Sheet1!$Q$3:$S$46,3,0)</f>
        <v>30/04/1990</v>
      </c>
      <c r="F35" s="10" t="str">
        <f>VLOOKUP(B35,[1]Sheet1!$Q$3:$X$46,8,0)</f>
        <v>Tổ dân phố Đông Quang Hồng, Phường Phổ Yên, Tỉnh Thái Nguyên</v>
      </c>
      <c r="G35" s="23" t="s">
        <v>81</v>
      </c>
      <c r="H35" s="23" t="s">
        <v>78</v>
      </c>
      <c r="I35" s="23"/>
      <c r="J35" s="31"/>
    </row>
    <row r="36" spans="1:10" s="14" customFormat="1" ht="49.95" customHeight="1" x14ac:dyDescent="0.4">
      <c r="A36" s="26">
        <v>16</v>
      </c>
      <c r="B36" s="19" t="s">
        <v>42</v>
      </c>
      <c r="C36" s="1" t="s">
        <v>52</v>
      </c>
      <c r="D36" s="24" t="str">
        <f>VLOOKUP(B36,[1]Sheet1!$D$3:$G$46,4,0)</f>
        <v>031184011591</v>
      </c>
      <c r="E36" s="1" t="str">
        <f>VLOOKUP(B36,[1]Sheet1!$D$3:$F$46,3,0)</f>
        <v>01/11/1984</v>
      </c>
      <c r="F36" s="10" t="str">
        <f>VLOOKUP(B36,[1]Sheet1!$D$3:$K$46,8,0)</f>
        <v>Tổ dân phố Giang Biên 1, Phường Việt Hưng, Thành phố Hà Nội</v>
      </c>
      <c r="G36" s="1">
        <f>VLOOKUP(B36,[1]Sheet1!$D$3:$O$46,12,0)</f>
        <v>6</v>
      </c>
      <c r="H36" s="1">
        <f>VLOOKUP(B36,[1]Sheet1!$D$3:$P$46,13,0)</f>
        <v>1</v>
      </c>
      <c r="I36" s="1" t="s">
        <v>23</v>
      </c>
      <c r="J36" s="31" t="str">
        <f>VLOOKUP(B36,[2]Sheet1!$D$3:$M$45,10,0)</f>
        <v>0988880036</v>
      </c>
    </row>
    <row r="37" spans="1:10" s="14" customFormat="1" ht="49.95" customHeight="1" x14ac:dyDescent="0.4">
      <c r="A37" s="27"/>
      <c r="B37" s="19" t="s">
        <v>69</v>
      </c>
      <c r="C37" s="1" t="s">
        <v>68</v>
      </c>
      <c r="D37" s="24" t="str">
        <f>VLOOKUP(B37,[1]Sheet1!$Q$3:$T$46,4,0)</f>
        <v>031088007953</v>
      </c>
      <c r="E37" s="1" t="str">
        <f>VLOOKUP(B37,[1]Sheet1!$Q$3:$S$46,3,0)</f>
        <v>31/08/1988</v>
      </c>
      <c r="F37" s="10" t="str">
        <f>VLOOKUP(B37,[1]Sheet1!$Q$3:$X$46,8,0)</f>
        <v>Tổ dân phố 5, Phường An Dương, Thành phố Hải Phòng</v>
      </c>
      <c r="G37" s="23" t="s">
        <v>80</v>
      </c>
      <c r="H37" s="23" t="s">
        <v>78</v>
      </c>
      <c r="I37" s="23"/>
      <c r="J37" s="31"/>
    </row>
    <row r="38" spans="1:10" s="14" customFormat="1" ht="49.95" customHeight="1" x14ac:dyDescent="0.4">
      <c r="A38" s="26">
        <v>17</v>
      </c>
      <c r="B38" s="19" t="s">
        <v>43</v>
      </c>
      <c r="C38" s="1" t="s">
        <v>52</v>
      </c>
      <c r="D38" s="24" t="str">
        <f>VLOOKUP(B38,[1]Sheet1!$D$3:$G$46,4,0)</f>
        <v>001089022030</v>
      </c>
      <c r="E38" s="1" t="str">
        <f>VLOOKUP(B38,[1]Sheet1!$D$3:$F$46,3,0)</f>
        <v>19/08/1989</v>
      </c>
      <c r="F38" s="10" t="str">
        <f>VLOOKUP(B38,[1]Sheet1!$D$3:$K$46,8,0)</f>
        <v>Khối 3, Xã Sóc Sơn, Thành phố Hà Nội</v>
      </c>
      <c r="G38" s="1">
        <f>VLOOKUP(B38,[1]Sheet1!$D$3:$O$46,12,0)</f>
        <v>8</v>
      </c>
      <c r="H38" s="1">
        <f>VLOOKUP(B38,[1]Sheet1!$D$3:$P$46,13,0)</f>
        <v>1</v>
      </c>
      <c r="I38" s="1" t="s">
        <v>23</v>
      </c>
      <c r="J38" s="31" t="str">
        <f>VLOOKUP(B38,[2]Sheet1!$D$3:$M$45,10,0)</f>
        <v>0976143387</v>
      </c>
    </row>
    <row r="39" spans="1:10" s="14" customFormat="1" ht="49.95" customHeight="1" x14ac:dyDescent="0.4">
      <c r="A39" s="27"/>
      <c r="B39" s="19" t="s">
        <v>66</v>
      </c>
      <c r="C39" s="1" t="s">
        <v>67</v>
      </c>
      <c r="D39" s="24" t="str">
        <f>VLOOKUP(B39,[1]Sheet1!$Q$3:$T$46,4,0)</f>
        <v>036190005524</v>
      </c>
      <c r="E39" s="1" t="str">
        <f>VLOOKUP(B39,[1]Sheet1!$Q$3:$S$46,3,0)</f>
        <v>12/07/1990</v>
      </c>
      <c r="F39" s="10" t="str">
        <f>VLOOKUP(B39,[1]Sheet1!$Q$3:$X$46,8,0)</f>
        <v>Khối 3, Xã Sóc Sơn, Thành phố Hà Nội</v>
      </c>
      <c r="G39" s="23" t="s">
        <v>80</v>
      </c>
      <c r="H39" s="23" t="s">
        <v>78</v>
      </c>
      <c r="I39" s="23"/>
      <c r="J39" s="31"/>
    </row>
    <row r="40" spans="1:10" s="14" customFormat="1" ht="63" x14ac:dyDescent="0.4">
      <c r="A40" s="21">
        <v>18</v>
      </c>
      <c r="B40" s="19" t="s">
        <v>44</v>
      </c>
      <c r="C40" s="1" t="s">
        <v>52</v>
      </c>
      <c r="D40" s="24" t="str">
        <f>VLOOKUP(B40,[1]Sheet1!$D$3:$G$46,4,0)</f>
        <v>036194000460</v>
      </c>
      <c r="E40" s="1" t="str">
        <f>VLOOKUP(B40,[1]Sheet1!$D$3:$F$46,3,0)</f>
        <v>12/10/1994</v>
      </c>
      <c r="F40" s="10" t="str">
        <f>VLOOKUP(B40,[1]Sheet1!$D$3:$K$46,8,0)</f>
        <v>Căn hộ chung cư số B-1801-B1 Tổ hợp công trình dịch vụ công cộng, Văn phòng và nhà ở tại số 21 Lê Đức Thọ, Tổ dân phố số 39 Mỹ Đình, Phường Từ Liêm, Thành phố Hà Nội</v>
      </c>
      <c r="G40" s="1">
        <f>VLOOKUP(B40,[1]Sheet1!$D$3:$O$46,12,0)</f>
        <v>6</v>
      </c>
      <c r="H40" s="1">
        <f>VLOOKUP(B40,[1]Sheet1!$D$3:$P$46,13,0)</f>
        <v>1</v>
      </c>
      <c r="I40" s="1" t="s">
        <v>23</v>
      </c>
      <c r="J40" s="31" t="str">
        <f>VLOOKUP(B40,[2]Sheet1!$D$3:$M$45,10,0)</f>
        <v>0934666192</v>
      </c>
    </row>
    <row r="41" spans="1:10" s="6" customFormat="1" ht="49.95" customHeight="1" x14ac:dyDescent="0.3">
      <c r="A41" s="21">
        <v>19</v>
      </c>
      <c r="B41" s="19" t="s">
        <v>45</v>
      </c>
      <c r="C41" s="1" t="s">
        <v>52</v>
      </c>
      <c r="D41" s="24" t="str">
        <f>VLOOKUP(B41,[1]Sheet1!$D$3:$G$46,4,0)</f>
        <v>001091000371</v>
      </c>
      <c r="E41" s="1" t="str">
        <f>VLOOKUP(B41,[1]Sheet1!$D$3:$F$46,3,0)</f>
        <v>22/08/1991</v>
      </c>
      <c r="F41" s="10" t="str">
        <f>VLOOKUP(B41,[1]Sheet1!$D$3:$K$46,8,0)</f>
        <v>338 Lê Duẩn, Phường Văn Miếu - Quốc Tử Giám, Thành phố Hà Nội</v>
      </c>
      <c r="G41" s="1">
        <f>VLOOKUP(B41,[1]Sheet1!$D$3:$O$46,12,0)</f>
        <v>5</v>
      </c>
      <c r="H41" s="1">
        <f>VLOOKUP(B41,[1]Sheet1!$D$3:$P$46,13,0)</f>
        <v>1</v>
      </c>
      <c r="I41" s="1" t="s">
        <v>23</v>
      </c>
      <c r="J41" s="31" t="str">
        <f>VLOOKUP(B41,[2]Sheet1!$D$3:$M$45,10,0)</f>
        <v>0934666192</v>
      </c>
    </row>
    <row r="42" spans="1:10" s="6" customFormat="1" ht="49.95" customHeight="1" x14ac:dyDescent="0.3">
      <c r="A42" s="26">
        <v>20</v>
      </c>
      <c r="B42" s="19" t="s">
        <v>46</v>
      </c>
      <c r="C42" s="1" t="s">
        <v>52</v>
      </c>
      <c r="D42" s="24" t="str">
        <f>VLOOKUP(B42,[1]Sheet1!$D$3:$G$46,4,0)</f>
        <v>001066045996</v>
      </c>
      <c r="E42" s="1" t="s">
        <v>75</v>
      </c>
      <c r="F42" s="10" t="str">
        <f>VLOOKUP(B42,[1]Sheet1!$D$3:$K$46,8,0)</f>
        <v>Tổ 31, Phường Phúc Lợi, Thành phố Hà Nội</v>
      </c>
      <c r="G42" s="1">
        <f>VLOOKUP(B42,[1]Sheet1!$D$3:$O$46,12,0)</f>
        <v>6</v>
      </c>
      <c r="H42" s="1">
        <f>VLOOKUP(B42,[1]Sheet1!$D$3:$P$46,13,0)</f>
        <v>1</v>
      </c>
      <c r="I42" s="1" t="s">
        <v>23</v>
      </c>
      <c r="J42" s="31" t="str">
        <f>VLOOKUP(B42,[2]Sheet1!$D$3:$M$45,10,0)</f>
        <v>0977088748</v>
      </c>
    </row>
    <row r="43" spans="1:10" s="6" customFormat="1" ht="49.95" customHeight="1" x14ac:dyDescent="0.3">
      <c r="A43" s="27"/>
      <c r="B43" s="19" t="s">
        <v>70</v>
      </c>
      <c r="C43" s="1" t="s">
        <v>67</v>
      </c>
      <c r="D43" s="24" t="str">
        <f>VLOOKUP(B43,[1]Sheet1!$Q$3:$T$46,4,0)</f>
        <v>001172041045</v>
      </c>
      <c r="E43" s="1" t="str">
        <f>VLOOKUP(B43,[1]Sheet1!$Q$3:$S$46,3,0)</f>
        <v>12/02/1972</v>
      </c>
      <c r="F43" s="10" t="str">
        <f>VLOOKUP(B43,[1]Sheet1!$Q$3:$X$46,8,0)</f>
        <v>Tổ 31, Phường Phúc Lợi, Thành phố Hà Nội</v>
      </c>
      <c r="G43" s="1">
        <v>5</v>
      </c>
      <c r="H43" s="1">
        <v>1</v>
      </c>
      <c r="I43" s="1"/>
      <c r="J43" s="3"/>
    </row>
    <row r="44" spans="1:10" s="6" customFormat="1" ht="49.95" customHeight="1" x14ac:dyDescent="0.3">
      <c r="A44" s="26">
        <v>21</v>
      </c>
      <c r="B44" s="19" t="s">
        <v>47</v>
      </c>
      <c r="C44" s="1" t="s">
        <v>52</v>
      </c>
      <c r="D44" s="24" t="str">
        <f>VLOOKUP(B44,[1]Sheet1!$D$3:$G$46,4,0)</f>
        <v>001058023026</v>
      </c>
      <c r="E44" s="1" t="str">
        <f>VLOOKUP(B44,[1]Sheet1!$D$3:$F$46,3,0)</f>
        <v>04/01/1958</v>
      </c>
      <c r="F44" s="10" t="str">
        <f>VLOOKUP(B44,[1]Sheet1!$D$3:$K$46,8,0)</f>
        <v>58 ngõ 10 Vân Hồ 3, Phường Hai Bà Trưng, Thành phố Hà Nội</v>
      </c>
      <c r="G44" s="1">
        <f>VLOOKUP(B44,[1]Sheet1!$D$3:$O$46,12,0)</f>
        <v>5</v>
      </c>
      <c r="H44" s="1">
        <f>VLOOKUP(B44,[1]Sheet1!$D$3:$P$46,13,0)</f>
        <v>1</v>
      </c>
      <c r="I44" s="1" t="s">
        <v>23</v>
      </c>
      <c r="J44" s="31" t="str">
        <f>VLOOKUP(B44,[2]Sheet1!$D$3:$M$45,10,0)</f>
        <v>0904875475</v>
      </c>
    </row>
    <row r="45" spans="1:10" s="6" customFormat="1" ht="49.95" customHeight="1" x14ac:dyDescent="0.3">
      <c r="A45" s="27"/>
      <c r="B45" s="19" t="s">
        <v>71</v>
      </c>
      <c r="C45" s="1" t="s">
        <v>67</v>
      </c>
      <c r="D45" s="24" t="str">
        <f>VLOOKUP(B45,[1]Sheet1!$Q$3:$T$46,4,0)</f>
        <v>038175016986</v>
      </c>
      <c r="E45" s="1" t="str">
        <f>VLOOKUP(B45,[1]Sheet1!$Q$3:$S$46,3,0)</f>
        <v>20/05/1975</v>
      </c>
      <c r="F45" s="10" t="str">
        <f>VLOOKUP(B45,[1]Sheet1!$Q$3:$X$46,8,0)</f>
        <v>58 Ngõ 10 Vân Hồ 3, Phường Hai Bà Trưng, Thành phố Hà Nội</v>
      </c>
      <c r="G45" s="1">
        <v>5</v>
      </c>
      <c r="H45" s="1">
        <v>1</v>
      </c>
      <c r="I45" s="1"/>
      <c r="J45" s="3"/>
    </row>
    <row r="46" spans="1:10" s="6" customFormat="1" ht="49.95" customHeight="1" x14ac:dyDescent="0.3">
      <c r="A46" s="21">
        <v>22</v>
      </c>
      <c r="B46" s="19" t="s">
        <v>48</v>
      </c>
      <c r="C46" s="1" t="s">
        <v>52</v>
      </c>
      <c r="D46" s="24" t="str">
        <f>VLOOKUP(B46,[1]Sheet1!$D$3:$G$46,4,0)</f>
        <v>033196005642</v>
      </c>
      <c r="E46" s="1" t="str">
        <f>VLOOKUP(B46,[1]Sheet1!$D$3:$F$46,3,0)</f>
        <v>12/08/1996</v>
      </c>
      <c r="F46" s="10" t="str">
        <f>VLOOKUP(B46,[1]Sheet1!$D$3:$K$46,8,0)</f>
        <v>Thôn Khuốc Bến, Xã Đại Đồng, Tỉnh Hưng Yên</v>
      </c>
      <c r="G46" s="1">
        <f>VLOOKUP(B46,[1]Sheet1!$D$3:$O$46,12,0)</f>
        <v>6</v>
      </c>
      <c r="H46" s="1">
        <f>VLOOKUP(B46,[1]Sheet1!$D$3:$P$46,13,0)</f>
        <v>1</v>
      </c>
      <c r="I46" s="1" t="s">
        <v>23</v>
      </c>
      <c r="J46" s="31" t="str">
        <f>VLOOKUP(B46,[2]Sheet1!$D$3:$M$45,10,0)</f>
        <v>0969652186</v>
      </c>
    </row>
    <row r="47" spans="1:10" s="6" customFormat="1" ht="49.95" customHeight="1" x14ac:dyDescent="0.3">
      <c r="A47" s="26">
        <v>23</v>
      </c>
      <c r="B47" s="19" t="s">
        <v>49</v>
      </c>
      <c r="C47" s="1" t="s">
        <v>52</v>
      </c>
      <c r="D47" s="24" t="str">
        <f>VLOOKUP(B47,[1]Sheet1!$D$3:$G$46,4,0)</f>
        <v>019093007032</v>
      </c>
      <c r="E47" s="1" t="str">
        <f>VLOOKUP(B47,[1]Sheet1!$D$3:$F$46,3,0)</f>
        <v>20/01/1993</v>
      </c>
      <c r="F47" s="10" t="str">
        <f>VLOOKUP(B47,[1]Sheet1!$D$3:$K$46,8,0)</f>
        <v xml:space="preserve">Căn hộ chung cư số B2-713, Đơn nguyên B, Chung cư Rubycity CT3 Phúc Lợi, Phường Phúc Lợi, Thành phố Hà Nội </v>
      </c>
      <c r="G47" s="1">
        <f>VLOOKUP(B47,[1]Sheet1!$D$3:$O$46,12,0)</f>
        <v>6</v>
      </c>
      <c r="H47" s="1">
        <f>VLOOKUP(B47,[1]Sheet1!$D$3:$P$46,13,0)</f>
        <v>2</v>
      </c>
      <c r="I47" s="1" t="s">
        <v>23</v>
      </c>
      <c r="J47" s="31" t="str">
        <f>VLOOKUP(B47,[2]Sheet1!$D$3:$M$45,10,0)</f>
        <v>0981119332</v>
      </c>
    </row>
    <row r="48" spans="1:10" s="6" customFormat="1" ht="49.95" customHeight="1" x14ac:dyDescent="0.3">
      <c r="A48" s="30"/>
      <c r="B48" s="19" t="s">
        <v>72</v>
      </c>
      <c r="C48" s="1" t="s">
        <v>67</v>
      </c>
      <c r="D48" s="24" t="str">
        <f>VLOOKUP(B48,[1]Sheet1!$Q$3:$T$46,4,0)</f>
        <v>019193008774</v>
      </c>
      <c r="E48" s="1" t="str">
        <f>VLOOKUP(B48,[1]Sheet1!$Q$3:$S$46,3,0)</f>
        <v>16/10/1993</v>
      </c>
      <c r="F48" s="10" t="str">
        <f>VLOOKUP(B48,[1]Sheet1!$Q$3:$X$46,8,0)</f>
        <v xml:space="preserve">Căn hộ chung cư số B2-713, Đơn nguyên B, Chung cư Rubycity CT3 Phúc Lợi, Phường Phúc Lợi, Thành phố Hà Nội </v>
      </c>
      <c r="G48" s="1">
        <v>6</v>
      </c>
      <c r="H48" s="1">
        <v>2</v>
      </c>
      <c r="I48" s="1"/>
      <c r="J48" s="3"/>
    </row>
    <row r="49" spans="1:10" s="6" customFormat="1" ht="49.95" customHeight="1" x14ac:dyDescent="0.3">
      <c r="A49" s="30"/>
      <c r="B49" s="19" t="s">
        <v>86</v>
      </c>
      <c r="C49" s="1" t="s">
        <v>84</v>
      </c>
      <c r="D49" s="3" t="s">
        <v>87</v>
      </c>
      <c r="E49" s="1" t="s">
        <v>90</v>
      </c>
      <c r="F49" s="10" t="s">
        <v>93</v>
      </c>
      <c r="G49" s="1"/>
      <c r="H49" s="1"/>
      <c r="I49" s="1"/>
      <c r="J49" s="3"/>
    </row>
    <row r="50" spans="1:10" s="6" customFormat="1" ht="49.95" customHeight="1" x14ac:dyDescent="0.3">
      <c r="A50" s="30"/>
      <c r="B50" s="19" t="s">
        <v>85</v>
      </c>
      <c r="C50" s="1" t="s">
        <v>83</v>
      </c>
      <c r="D50" s="3" t="s">
        <v>88</v>
      </c>
      <c r="E50" s="1" t="s">
        <v>91</v>
      </c>
      <c r="F50" s="10" t="s">
        <v>93</v>
      </c>
      <c r="G50" s="1"/>
      <c r="H50" s="1"/>
      <c r="I50" s="1"/>
      <c r="J50" s="3"/>
    </row>
    <row r="51" spans="1:10" s="6" customFormat="1" ht="49.95" customHeight="1" x14ac:dyDescent="0.3">
      <c r="A51" s="27"/>
      <c r="B51" s="19" t="s">
        <v>26</v>
      </c>
      <c r="C51" s="1" t="s">
        <v>83</v>
      </c>
      <c r="D51" s="3" t="s">
        <v>89</v>
      </c>
      <c r="E51" s="1" t="s">
        <v>92</v>
      </c>
      <c r="F51" s="10" t="s">
        <v>93</v>
      </c>
      <c r="G51" s="1"/>
      <c r="H51" s="1"/>
      <c r="I51" s="1"/>
      <c r="J51" s="3"/>
    </row>
    <row r="52" spans="1:10" s="6" customFormat="1" ht="49.95" customHeight="1" x14ac:dyDescent="0.3">
      <c r="A52" s="26">
        <v>24</v>
      </c>
      <c r="B52" s="19" t="s">
        <v>50</v>
      </c>
      <c r="C52" s="1" t="s">
        <v>52</v>
      </c>
      <c r="D52" s="24" t="str">
        <f>VLOOKUP(B52,[1]Sheet1!$D$3:$G$46,4,0)</f>
        <v>001085043881</v>
      </c>
      <c r="E52" s="1" t="str">
        <f>VLOOKUP(B52,[1]Sheet1!$D$3:$F$46,3,0)</f>
        <v>16/07/1985</v>
      </c>
      <c r="F52" s="10" t="str">
        <f>VLOOKUP(B52,[1]Sheet1!$D$3:$K$46,8,0)</f>
        <v>Tổ 12, Phường Phúc Lợi, Thành phố Hà Nội</v>
      </c>
      <c r="G52" s="1">
        <f>VLOOKUP(B52,[1]Sheet1!$D$3:$O$46,12,0)</f>
        <v>5</v>
      </c>
      <c r="H52" s="1">
        <f>VLOOKUP(B52,[1]Sheet1!$D$3:$P$46,13,0)</f>
        <v>1</v>
      </c>
      <c r="I52" s="1" t="s">
        <v>23</v>
      </c>
      <c r="J52" s="31" t="str">
        <f>VLOOKUP(B52,[2]Sheet1!$D$3:$M$45,10,0)</f>
        <v>0978159955</v>
      </c>
    </row>
    <row r="53" spans="1:10" s="6" customFormat="1" ht="49.95" customHeight="1" x14ac:dyDescent="0.3">
      <c r="A53" s="27"/>
      <c r="B53" s="19" t="s">
        <v>73</v>
      </c>
      <c r="C53" s="1" t="s">
        <v>67</v>
      </c>
      <c r="D53" s="24" t="str">
        <f>VLOOKUP(B53,[1]Sheet1!$Q$3:$T$46,4,0)</f>
        <v>001187016224</v>
      </c>
      <c r="E53" s="1" t="str">
        <f>VLOOKUP(B53,[1]Sheet1!$Q$3:$S$46,3,0)</f>
        <v>03/06/1987</v>
      </c>
      <c r="F53" s="10" t="str">
        <f>VLOOKUP(B53,[1]Sheet1!$Q$3:$X$46,8,0)</f>
        <v>9 Ngách 211/17 Phố Khương Trung, Phường Khương Đình, Thành phố Hà Nội</v>
      </c>
      <c r="G53" s="1">
        <v>6</v>
      </c>
      <c r="H53" s="1">
        <v>1</v>
      </c>
      <c r="I53" s="1"/>
      <c r="J53" s="3"/>
    </row>
    <row r="54" spans="1:10" s="6" customFormat="1" ht="49.95" customHeight="1" x14ac:dyDescent="0.3">
      <c r="A54" s="26">
        <v>25</v>
      </c>
      <c r="B54" s="19" t="s">
        <v>51</v>
      </c>
      <c r="C54" s="1" t="s">
        <v>52</v>
      </c>
      <c r="D54" s="24" t="str">
        <f>VLOOKUP(B54,[1]Sheet1!$D$3:$G$46,4,0)</f>
        <v>001081004332</v>
      </c>
      <c r="E54" s="1" t="str">
        <f>VLOOKUP(B54,[1]Sheet1!$D$3:$F$46,3,0)</f>
        <v>07/08/1981</v>
      </c>
      <c r="F54" s="10" t="str">
        <f>VLOOKUP(B54,[1]Sheet1!$D$3:$K$46,8,0)</f>
        <v>Số 7 ngõ Thái Lợi, Phường Bạch Mai, Thành phố Hà Nội</v>
      </c>
      <c r="G54" s="1">
        <f>VLOOKUP(B54,[1]Sheet1!$D$3:$O$46,12,0)</f>
        <v>6</v>
      </c>
      <c r="H54" s="1">
        <f>VLOOKUP(B54,[1]Sheet1!$D$3:$P$46,13,0)</f>
        <v>1</v>
      </c>
      <c r="I54" s="1" t="s">
        <v>23</v>
      </c>
      <c r="J54" s="31" t="str">
        <f>VLOOKUP(B54,[2]Sheet1!$D$3:$M$45,10,0)</f>
        <v>0345797777</v>
      </c>
    </row>
    <row r="55" spans="1:10" s="6" customFormat="1" ht="49.95" customHeight="1" x14ac:dyDescent="0.3">
      <c r="A55" s="27"/>
      <c r="B55" s="19" t="s">
        <v>74</v>
      </c>
      <c r="C55" s="1" t="s">
        <v>67</v>
      </c>
      <c r="D55" s="24" t="str">
        <f>VLOOKUP(B55,[1]Sheet1!$Q$3:$T$46,4,0)</f>
        <v>030185014351</v>
      </c>
      <c r="E55" s="1" t="str">
        <f>VLOOKUP(B55,[1]Sheet1!$Q$3:$S$46,3,0)</f>
        <v>20/11/1985</v>
      </c>
      <c r="F55" s="10" t="str">
        <f>VLOOKUP(B55,[1]Sheet1!$Q$3:$X$46,8,0)</f>
        <v>Số 7 ngõ Thái Lợi, Phường Bạch Mai, Thành phố Hà Nội</v>
      </c>
      <c r="G55" s="1">
        <v>5</v>
      </c>
      <c r="H55" s="1">
        <v>1</v>
      </c>
      <c r="I55" s="1"/>
      <c r="J55" s="3"/>
    </row>
    <row r="56" spans="1:10" s="6" customFormat="1" ht="27" customHeight="1" x14ac:dyDescent="0.3">
      <c r="B56" s="11" t="s">
        <v>77</v>
      </c>
      <c r="C56" s="4"/>
      <c r="D56" s="24"/>
      <c r="E56" s="8"/>
      <c r="F56" s="11"/>
      <c r="G56" s="11"/>
      <c r="H56" s="4"/>
      <c r="I56" s="11"/>
      <c r="J56" s="11"/>
    </row>
    <row r="57" spans="1:10" hidden="1" x14ac:dyDescent="0.4">
      <c r="A57" s="12"/>
    </row>
    <row r="58" spans="1:10" hidden="1" x14ac:dyDescent="0.4">
      <c r="A58" s="12"/>
      <c r="B58" s="16" t="s">
        <v>10</v>
      </c>
      <c r="C58" s="22"/>
    </row>
    <row r="59" spans="1:10" ht="25.2" hidden="1" customHeight="1" x14ac:dyDescent="0.4">
      <c r="A59" s="12"/>
      <c r="B59" s="6" t="s">
        <v>11</v>
      </c>
      <c r="C59" s="21"/>
      <c r="D59" s="18"/>
      <c r="E59" s="18"/>
      <c r="F59" s="6"/>
      <c r="G59" s="6"/>
      <c r="H59" s="21"/>
      <c r="I59" s="17"/>
    </row>
    <row r="60" spans="1:10" ht="52.2" hidden="1" customHeight="1" x14ac:dyDescent="0.4">
      <c r="A60" s="12"/>
      <c r="B60" s="28" t="s">
        <v>20</v>
      </c>
      <c r="C60" s="28"/>
      <c r="D60" s="28"/>
      <c r="E60" s="28"/>
      <c r="F60" s="28"/>
      <c r="G60" s="28"/>
      <c r="H60" s="28"/>
      <c r="I60" s="28"/>
      <c r="J60" s="2"/>
    </row>
    <row r="61" spans="1:10" ht="52.2" hidden="1" customHeight="1" x14ac:dyDescent="0.4">
      <c r="A61" s="12"/>
      <c r="B61" s="28" t="s">
        <v>21</v>
      </c>
      <c r="C61" s="28"/>
      <c r="D61" s="28"/>
      <c r="E61" s="28"/>
      <c r="F61" s="28"/>
      <c r="G61" s="2"/>
      <c r="H61" s="1"/>
      <c r="I61" s="2"/>
      <c r="J61" s="2"/>
    </row>
    <row r="62" spans="1:10" ht="30" hidden="1" customHeight="1" x14ac:dyDescent="0.4">
      <c r="A62" s="12"/>
      <c r="B62" s="6" t="s">
        <v>22</v>
      </c>
      <c r="C62" s="21"/>
      <c r="D62" s="18"/>
      <c r="E62" s="6"/>
      <c r="F62" s="6"/>
      <c r="G62" s="6"/>
      <c r="H62" s="21"/>
      <c r="I62" s="6"/>
      <c r="J62" s="6"/>
    </row>
    <row r="63" spans="1:10" x14ac:dyDescent="0.4">
      <c r="A63" s="12"/>
    </row>
    <row r="64" spans="1:10" x14ac:dyDescent="0.4">
      <c r="A64" s="12"/>
    </row>
    <row r="65" spans="1:1" x14ac:dyDescent="0.4">
      <c r="A65" s="12"/>
    </row>
    <row r="70" spans="1:1" x14ac:dyDescent="0.4">
      <c r="A70" s="12"/>
    </row>
    <row r="71" spans="1:1" x14ac:dyDescent="0.4">
      <c r="A71" s="12"/>
    </row>
    <row r="73" spans="1:1" x14ac:dyDescent="0.4">
      <c r="A73" s="12"/>
    </row>
    <row r="74" spans="1:1" x14ac:dyDescent="0.4">
      <c r="A74" s="12"/>
    </row>
    <row r="75" spans="1:1" x14ac:dyDescent="0.4">
      <c r="A75" s="12"/>
    </row>
    <row r="76" spans="1:1" x14ac:dyDescent="0.4">
      <c r="A76" s="12"/>
    </row>
    <row r="77" spans="1:1" x14ac:dyDescent="0.4">
      <c r="A77" s="12"/>
    </row>
    <row r="78" spans="1:1" x14ac:dyDescent="0.4">
      <c r="A78" s="12"/>
    </row>
    <row r="79" spans="1:1" x14ac:dyDescent="0.4">
      <c r="A79" s="12"/>
    </row>
    <row r="81" spans="1:1" x14ac:dyDescent="0.4">
      <c r="A81" s="12"/>
    </row>
    <row r="82" spans="1:1" x14ac:dyDescent="0.4">
      <c r="A82" s="12"/>
    </row>
    <row r="83" spans="1:1" x14ac:dyDescent="0.4">
      <c r="A83" s="12"/>
    </row>
    <row r="84" spans="1:1" x14ac:dyDescent="0.4">
      <c r="A84" s="12"/>
    </row>
    <row r="85" spans="1:1" x14ac:dyDescent="0.4">
      <c r="A85" s="12"/>
    </row>
    <row r="91" spans="1:1" x14ac:dyDescent="0.4">
      <c r="A91" s="12"/>
    </row>
    <row r="92" spans="1:1" x14ac:dyDescent="0.4">
      <c r="A92" s="12"/>
    </row>
    <row r="96" spans="1:1" x14ac:dyDescent="0.4">
      <c r="A96" s="12"/>
    </row>
    <row r="97" spans="1:1" x14ac:dyDescent="0.4">
      <c r="A97" s="12"/>
    </row>
    <row r="98" spans="1:1" x14ac:dyDescent="0.4">
      <c r="A98" s="12"/>
    </row>
    <row r="99" spans="1:1" x14ac:dyDescent="0.4">
      <c r="A99" s="12"/>
    </row>
    <row r="102" spans="1:1" x14ac:dyDescent="0.4">
      <c r="A102" s="12"/>
    </row>
    <row r="103" spans="1:1" x14ac:dyDescent="0.4">
      <c r="A103" s="12"/>
    </row>
    <row r="104" spans="1:1" x14ac:dyDescent="0.4">
      <c r="A104" s="12"/>
    </row>
    <row r="105" spans="1:1" x14ac:dyDescent="0.4">
      <c r="A105" s="12"/>
    </row>
    <row r="107" spans="1:1" x14ac:dyDescent="0.4">
      <c r="A107" s="12"/>
    </row>
    <row r="108" spans="1:1" x14ac:dyDescent="0.4">
      <c r="A108" s="12"/>
    </row>
    <row r="111" spans="1:1" x14ac:dyDescent="0.4">
      <c r="A111" s="12"/>
    </row>
    <row r="112" spans="1:1" x14ac:dyDescent="0.4">
      <c r="A112" s="12"/>
    </row>
    <row r="113" spans="1:1" x14ac:dyDescent="0.4">
      <c r="A113" s="12"/>
    </row>
    <row r="114" spans="1:1" x14ac:dyDescent="0.4">
      <c r="A114" s="12"/>
    </row>
    <row r="115" spans="1:1" x14ac:dyDescent="0.4">
      <c r="A115" s="12"/>
    </row>
    <row r="116" spans="1:1" x14ac:dyDescent="0.4">
      <c r="A116" s="12"/>
    </row>
    <row r="118" spans="1:1" x14ac:dyDescent="0.4">
      <c r="A118" s="12"/>
    </row>
    <row r="119" spans="1:1" x14ac:dyDescent="0.4">
      <c r="A119" s="12"/>
    </row>
    <row r="120" spans="1:1" x14ac:dyDescent="0.4">
      <c r="A120" s="12"/>
    </row>
    <row r="123" spans="1:1" x14ac:dyDescent="0.4">
      <c r="A123" s="12"/>
    </row>
    <row r="124" spans="1:1" x14ac:dyDescent="0.4">
      <c r="A124" s="12"/>
    </row>
    <row r="125" spans="1:1" x14ac:dyDescent="0.4">
      <c r="A125" s="12"/>
    </row>
    <row r="126" spans="1:1" x14ac:dyDescent="0.4">
      <c r="A126" s="12"/>
    </row>
    <row r="127" spans="1:1" x14ac:dyDescent="0.4">
      <c r="A127" s="12"/>
    </row>
    <row r="128" spans="1:1" x14ac:dyDescent="0.4">
      <c r="A128" s="12"/>
    </row>
    <row r="129" spans="1:1" x14ac:dyDescent="0.4">
      <c r="A129" s="12"/>
    </row>
    <row r="130" spans="1:1" x14ac:dyDescent="0.4">
      <c r="A130" s="12"/>
    </row>
    <row r="137" spans="1:1" x14ac:dyDescent="0.4">
      <c r="A137" s="12"/>
    </row>
    <row r="138" spans="1:1" x14ac:dyDescent="0.4">
      <c r="A138" s="12"/>
    </row>
    <row r="139" spans="1:1" x14ac:dyDescent="0.4">
      <c r="A139" s="12"/>
    </row>
  </sheetData>
  <autoFilter ref="A5:J56" xr:uid="{0DBB687B-5E98-4AC9-9936-7BCC935BEC41}"/>
  <mergeCells count="24">
    <mergeCell ref="A52:A53"/>
    <mergeCell ref="A54:A55"/>
    <mergeCell ref="A47:A51"/>
    <mergeCell ref="A34:A35"/>
    <mergeCell ref="A36:A37"/>
    <mergeCell ref="A38:A39"/>
    <mergeCell ref="A42:A43"/>
    <mergeCell ref="A44:A45"/>
    <mergeCell ref="A7:A8"/>
    <mergeCell ref="B60:I60"/>
    <mergeCell ref="B61:F61"/>
    <mergeCell ref="A1:J3"/>
    <mergeCell ref="A9:A10"/>
    <mergeCell ref="A11:A12"/>
    <mergeCell ref="A13:A14"/>
    <mergeCell ref="A15:A16"/>
    <mergeCell ref="A17:A18"/>
    <mergeCell ref="A19:A20"/>
    <mergeCell ref="A22:A23"/>
    <mergeCell ref="A24:A25"/>
    <mergeCell ref="A26:A27"/>
    <mergeCell ref="A28:A29"/>
    <mergeCell ref="A30:A31"/>
    <mergeCell ref="A32:A33"/>
  </mergeCells>
  <pageMargins left="0.23" right="0.17" top="0.43" bottom="0.46" header="0.25" footer="0.3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C7B4087639FC4B877D80E5254A17FF" ma:contentTypeVersion="4" ma:contentTypeDescription="Create a new document." ma:contentTypeScope="" ma:versionID="cb8eaa5ad38f76c5a1bbcb1b47f6af56">
  <xsd:schema xmlns:xsd="http://www.w3.org/2001/XMLSchema" xmlns:xs="http://www.w3.org/2001/XMLSchema" xmlns:p="http://schemas.microsoft.com/office/2006/metadata/properties" xmlns:ns3="3d56cf15-4968-4f76-b740-8c9ceaac40fd" targetNamespace="http://schemas.microsoft.com/office/2006/metadata/properties" ma:root="true" ma:fieldsID="a60ec0a681b4b1a0ade6258665f91a3c" ns3:_="">
    <xsd:import namespace="3d56cf15-4968-4f76-b740-8c9ceaac40f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6cf15-4968-4f76-b740-8c9ceaac40f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6879A8-4B09-46A7-841F-83F5C194E32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d56cf15-4968-4f76-b740-8c9ceaac40f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2DB7D2-1976-4E52-A487-779A4EE9A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56cf15-4968-4f76-b740-8c9ceaac40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0153AD-8A32-4E77-8798-BFACB8E1B7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Mua 25 căn hope</vt:lpstr>
      <vt:lpstr>'Mua 25 căn hope'!Print_Area</vt:lpstr>
      <vt:lpstr>'Mua 25 căn hope'!Print_Titles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ACER</cp:lastModifiedBy>
  <cp:lastPrinted>2026-07-29T07:01:15Z</cp:lastPrinted>
  <dcterms:created xsi:type="dcterms:W3CDTF">2021-11-15T03:11:13Z</dcterms:created>
  <dcterms:modified xsi:type="dcterms:W3CDTF">2026-10-28T13:51:51Z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0x010100D4C7B4087639FC4B877D80E5254A17FF</vt:lpwstr>
  </property>
</Properties>
</file>